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L:\11.1 CLLD-ΝΕΟ-2016\1.CLLD-ΠΑΑ-Μ.19\4. ΜΕΤΡΟ-19.2\2. ΣΤΟΙΧΕΙΑ ΙΔΙΩΤΙΚΩΝ\00. 2η.ΠΡΟΣΚΛΗΣΗ.ΙΔΙΩΤΙΚΑ.2023\000. ΓΙΑ ΕΓΚΡΙΣΗΑΡΧΕΙΑ.2η.Πρόεκληση Ιδιωτικά\4. ΠΑΡΑΤΗΡΗΣΕΙΣ ΕΥΕ-29.08.2023\"/>
    </mc:Choice>
  </mc:AlternateContent>
  <xr:revisionPtr revIDLastSave="0" documentId="13_ncr:1_{9C1B3E22-9814-48EF-8A17-D7672EEE06EC}" xr6:coauthVersionLast="47" xr6:coauthVersionMax="47" xr10:uidLastSave="{00000000-0000-0000-0000-000000000000}"/>
  <bookViews>
    <workbookView xWindow="-120" yWindow="-120" windowWidth="29040" windowHeight="15840" tabRatio="897" activeTab="5" xr2:uid="{00000000-000D-0000-FFFF-FFFF00000000}"/>
  </bookViews>
  <sheets>
    <sheet name="ΕΞΩΦΥΛΛΟ" sheetId="64" r:id="rId1"/>
    <sheet name="ΟΔΗΓΙΕΣ" sheetId="36" r:id="rId2"/>
    <sheet name="0.ΚΑΤΗΓΟΡΙΕΣ ΔΑΠΑΝΩΝ" sheetId="60" r:id="rId3"/>
    <sheet name="1. ΧΡΟΝΟΔΙΑΓΡΑΜΜΑ-ΚΑΤΑΝΟΜΗ" sheetId="66" r:id="rId4"/>
    <sheet name="2.ΓΕΝΙΚΗ ΚΑΤΗΓΟΡΙΑ" sheetId="65" r:id="rId5"/>
    <sheet name="3.ΚΑΤΑΣΚΕΥΑΣΤΙΚΑ" sheetId="63" r:id="rId6"/>
  </sheets>
  <definedNames>
    <definedName name="diakrita">'0.ΚΑΤΗΓΟΡΙΕΣ ΔΑΠΑΝΩΝ'!$B$4:$B$39</definedName>
    <definedName name="diakrita_dapanon">'0.ΚΑΤΗΓΟΡΙΕΣ ΔΑΠΑΝΩΝ'!$B$4:$B$42</definedName>
    <definedName name="Katigoria_Dapanis">#REF!</definedName>
    <definedName name="_xlnm.Print_Area" localSheetId="3">'1. ΧΡΟΝΟΔΙΑΓΡΑΜΜΑ-ΚΑΤΑΝΟΜΗ'!$A$1:$K$46</definedName>
    <definedName name="_xlnm.Print_Area" localSheetId="4">'2.ΓΕΝΙΚΗ ΚΑΤΗΓΟΡΙΑ'!$A$1:$J$20</definedName>
    <definedName name="_xlnm.Print_Area" localSheetId="5">'3.ΚΑΤΑΣΚΕΥΑΣΤΙΚΑ'!$A$1:$J$228,'3.ΚΑΤΑΣΚΕΥΑΣΤΙΚΑ'!$A$231:$J$253</definedName>
    <definedName name="_xlnm.Print_Area" localSheetId="0">ΕΞΩΦΥΛΛΟ!$A$1:$I$15</definedName>
    <definedName name="_xlnm.Print_Area" localSheetId="1">ΟΔΗΓΙΕΣ!$A$1:$K$17</definedName>
    <definedName name="_xlnm.Print_Titles" localSheetId="5">'3.ΚΑΤΑΣΚΕΥΑΣΤΙΚΑ'!$4:$4</definedName>
  </definedNames>
  <calcPr calcId="191029"/>
</workbook>
</file>

<file path=xl/calcChain.xml><?xml version="1.0" encoding="utf-8"?>
<calcChain xmlns="http://schemas.openxmlformats.org/spreadsheetml/2006/main">
  <c r="H159" i="63" l="1"/>
  <c r="I159" i="63" s="1"/>
  <c r="H160" i="63"/>
  <c r="I160" i="63" s="1"/>
  <c r="H161" i="63"/>
  <c r="I161" i="63" s="1"/>
  <c r="J161" i="63" s="1"/>
  <c r="H162" i="63"/>
  <c r="I162" i="63" s="1"/>
  <c r="H163" i="63"/>
  <c r="H164" i="63"/>
  <c r="I164" i="63" s="1"/>
  <c r="J164" i="63" s="1"/>
  <c r="H153" i="63"/>
  <c r="H154" i="63"/>
  <c r="H155" i="63"/>
  <c r="I155" i="63" s="1"/>
  <c r="J155" i="63" s="1"/>
  <c r="H156" i="63"/>
  <c r="H157" i="63"/>
  <c r="H104" i="63"/>
  <c r="H105" i="63"/>
  <c r="H106" i="63"/>
  <c r="I106" i="63" s="1"/>
  <c r="J106" i="63" s="1"/>
  <c r="H107" i="63"/>
  <c r="H108" i="63"/>
  <c r="H109" i="63"/>
  <c r="I109" i="63" s="1"/>
  <c r="J109" i="63" s="1"/>
  <c r="H110" i="63"/>
  <c r="H56" i="63"/>
  <c r="H57" i="63"/>
  <c r="I57" i="63" s="1"/>
  <c r="H58" i="63"/>
  <c r="I58" i="63" s="1"/>
  <c r="J58" i="63" s="1"/>
  <c r="H22" i="63"/>
  <c r="I22" i="63" s="1"/>
  <c r="H21" i="63"/>
  <c r="I21" i="63" s="1"/>
  <c r="H20" i="63"/>
  <c r="I20" i="63" s="1"/>
  <c r="J20" i="63" s="1"/>
  <c r="H19" i="63"/>
  <c r="I19" i="63" s="1"/>
  <c r="H18" i="63"/>
  <c r="I18" i="63" s="1"/>
  <c r="H17" i="63"/>
  <c r="I17" i="63" s="1"/>
  <c r="J17" i="63" s="1"/>
  <c r="H16" i="63"/>
  <c r="I16" i="63" s="1"/>
  <c r="H15" i="63"/>
  <c r="I15" i="63" s="1"/>
  <c r="H14" i="63"/>
  <c r="I14" i="63" s="1"/>
  <c r="H13" i="63"/>
  <c r="I13" i="63" s="1"/>
  <c r="J13" i="63" s="1"/>
  <c r="H11" i="63"/>
  <c r="I11" i="63" s="1"/>
  <c r="H10" i="63"/>
  <c r="I10" i="63" s="1"/>
  <c r="H9" i="63"/>
  <c r="I9" i="63" s="1"/>
  <c r="H8" i="63"/>
  <c r="I8" i="63" s="1"/>
  <c r="H7" i="63"/>
  <c r="I7" i="63" s="1"/>
  <c r="H6" i="63"/>
  <c r="I6" i="63" s="1"/>
  <c r="D44" i="66"/>
  <c r="E44" i="66"/>
  <c r="F44" i="66"/>
  <c r="G44" i="66"/>
  <c r="H44" i="66"/>
  <c r="I44" i="66"/>
  <c r="J44" i="66"/>
  <c r="K44" i="66"/>
  <c r="C44" i="66"/>
  <c r="F260" i="63"/>
  <c r="G260" i="63" s="1"/>
  <c r="F259" i="63"/>
  <c r="G259" i="63" s="1"/>
  <c r="F258" i="63"/>
  <c r="F14" i="65"/>
  <c r="G14" i="65" s="1"/>
  <c r="F13" i="65"/>
  <c r="G13" i="65" s="1"/>
  <c r="F12" i="65"/>
  <c r="G12" i="65" s="1"/>
  <c r="F11" i="65"/>
  <c r="G11" i="65" s="1"/>
  <c r="F10" i="65"/>
  <c r="F9" i="65"/>
  <c r="G9" i="65" s="1"/>
  <c r="F8" i="65"/>
  <c r="F7" i="65"/>
  <c r="G7" i="65" s="1"/>
  <c r="G6" i="65"/>
  <c r="F6" i="65"/>
  <c r="F5" i="65"/>
  <c r="G5" i="65" s="1"/>
  <c r="I163" i="63" l="1"/>
  <c r="J163" i="63" s="1"/>
  <c r="J160" i="63"/>
  <c r="J159" i="63"/>
  <c r="J162" i="63"/>
  <c r="I153" i="63"/>
  <c r="J153" i="63" s="1"/>
  <c r="I156" i="63"/>
  <c r="J156" i="63" s="1"/>
  <c r="I154" i="63"/>
  <c r="J154" i="63" s="1"/>
  <c r="I157" i="63"/>
  <c r="J157" i="63" s="1"/>
  <c r="I104" i="63"/>
  <c r="J104" i="63" s="1"/>
  <c r="I107" i="63"/>
  <c r="J107" i="63" s="1"/>
  <c r="I110" i="63"/>
  <c r="J110" i="63" s="1"/>
  <c r="I105" i="63"/>
  <c r="J105" i="63" s="1"/>
  <c r="I108" i="63"/>
  <c r="J108" i="63" s="1"/>
  <c r="J21" i="63"/>
  <c r="I56" i="63"/>
  <c r="J56" i="63" s="1"/>
  <c r="J57" i="63"/>
  <c r="J9" i="63"/>
  <c r="J16" i="63"/>
  <c r="I12" i="63"/>
  <c r="I223" i="63" s="1"/>
  <c r="J11" i="63"/>
  <c r="J7" i="63"/>
  <c r="J19" i="63"/>
  <c r="J15" i="63"/>
  <c r="J8" i="63"/>
  <c r="I23" i="63"/>
  <c r="I224" i="63" s="1"/>
  <c r="H23" i="63"/>
  <c r="H224" i="63" s="1"/>
  <c r="J6" i="63"/>
  <c r="J10" i="63"/>
  <c r="H12" i="63"/>
  <c r="H223" i="63" s="1"/>
  <c r="J14" i="63"/>
  <c r="J18" i="63"/>
  <c r="J22" i="63"/>
  <c r="F261" i="63"/>
  <c r="G10" i="65"/>
  <c r="H10" i="65" s="1"/>
  <c r="G258" i="63"/>
  <c r="H259" i="63"/>
  <c r="H260" i="63"/>
  <c r="H6" i="65"/>
  <c r="H13" i="65"/>
  <c r="G8" i="65"/>
  <c r="H5" i="65"/>
  <c r="H11" i="65"/>
  <c r="H14" i="65"/>
  <c r="H9" i="65"/>
  <c r="H12" i="65"/>
  <c r="F15" i="65"/>
  <c r="H7" i="65"/>
  <c r="J23" i="63" l="1"/>
  <c r="J224" i="63" s="1"/>
  <c r="J12" i="63"/>
  <c r="J223" i="63" s="1"/>
  <c r="G15" i="65"/>
  <c r="G261" i="63"/>
  <c r="H258" i="63"/>
  <c r="H261" i="63" s="1"/>
  <c r="H8" i="65"/>
  <c r="H15" i="65" s="1"/>
  <c r="I243" i="63" l="1"/>
  <c r="H243" i="63"/>
  <c r="J242" i="63"/>
  <c r="J241" i="63"/>
  <c r="J240" i="63"/>
  <c r="I252" i="63"/>
  <c r="H252" i="63"/>
  <c r="J251" i="63"/>
  <c r="J250" i="63"/>
  <c r="J249" i="63"/>
  <c r="H219" i="63"/>
  <c r="H218" i="63"/>
  <c r="I218" i="63" s="1"/>
  <c r="H217" i="63"/>
  <c r="H215" i="63"/>
  <c r="I215" i="63" s="1"/>
  <c r="H214" i="63"/>
  <c r="I214" i="63" s="1"/>
  <c r="H213" i="63"/>
  <c r="I213" i="63" s="1"/>
  <c r="J213" i="63" s="1"/>
  <c r="H212" i="63"/>
  <c r="I212" i="63" s="1"/>
  <c r="J212" i="63" s="1"/>
  <c r="H211" i="63"/>
  <c r="I211" i="63" s="1"/>
  <c r="H210" i="63"/>
  <c r="I210" i="63" s="1"/>
  <c r="H209" i="63"/>
  <c r="I209" i="63" s="1"/>
  <c r="H207" i="63"/>
  <c r="I207" i="63" s="1"/>
  <c r="H206" i="63"/>
  <c r="I206" i="63" s="1"/>
  <c r="H205" i="63"/>
  <c r="I205" i="63" s="1"/>
  <c r="H204" i="63"/>
  <c r="I204" i="63" s="1"/>
  <c r="H203" i="63"/>
  <c r="I203" i="63" s="1"/>
  <c r="H202" i="63"/>
  <c r="I202" i="63" s="1"/>
  <c r="H201" i="63"/>
  <c r="H200" i="63"/>
  <c r="I200" i="63" s="1"/>
  <c r="H199" i="63"/>
  <c r="I199" i="63" s="1"/>
  <c r="H198" i="63"/>
  <c r="I198" i="63" s="1"/>
  <c r="H197" i="63"/>
  <c r="I197" i="63" s="1"/>
  <c r="H196" i="63"/>
  <c r="I196" i="63" s="1"/>
  <c r="H195" i="63"/>
  <c r="I195" i="63" s="1"/>
  <c r="H194" i="63"/>
  <c r="I194" i="63" s="1"/>
  <c r="H193" i="63"/>
  <c r="I193" i="63" s="1"/>
  <c r="H192" i="63"/>
  <c r="I192" i="63" s="1"/>
  <c r="H191" i="63"/>
  <c r="I191" i="63" s="1"/>
  <c r="H190" i="63"/>
  <c r="I190" i="63" s="1"/>
  <c r="J190" i="63" s="1"/>
  <c r="H189" i="63"/>
  <c r="I189" i="63" s="1"/>
  <c r="H188" i="63"/>
  <c r="I188" i="63" s="1"/>
  <c r="H187" i="63"/>
  <c r="I187" i="63" s="1"/>
  <c r="H186" i="63"/>
  <c r="H185" i="63"/>
  <c r="I185" i="63" s="1"/>
  <c r="H184" i="63"/>
  <c r="I184" i="63" s="1"/>
  <c r="H183" i="63"/>
  <c r="I183" i="63" s="1"/>
  <c r="H182" i="63"/>
  <c r="I182" i="63" s="1"/>
  <c r="H181" i="63"/>
  <c r="I181" i="63" s="1"/>
  <c r="H180" i="63"/>
  <c r="I180" i="63" s="1"/>
  <c r="H179" i="63"/>
  <c r="I179" i="63" s="1"/>
  <c r="H178" i="63"/>
  <c r="I178" i="63" s="1"/>
  <c r="H177" i="63"/>
  <c r="I177" i="63" s="1"/>
  <c r="H176" i="63"/>
  <c r="H175" i="63"/>
  <c r="I175" i="63" s="1"/>
  <c r="J175" i="63" s="1"/>
  <c r="H174" i="63"/>
  <c r="I174" i="63" s="1"/>
  <c r="H173" i="63"/>
  <c r="I173" i="63" s="1"/>
  <c r="H172" i="63"/>
  <c r="I172" i="63" s="1"/>
  <c r="H171" i="63"/>
  <c r="I171" i="63" s="1"/>
  <c r="H170" i="63"/>
  <c r="I170" i="63" s="1"/>
  <c r="H169" i="63"/>
  <c r="H168" i="63"/>
  <c r="I168" i="63" s="1"/>
  <c r="H167" i="63"/>
  <c r="I167" i="63" s="1"/>
  <c r="H166" i="63"/>
  <c r="I166" i="63" s="1"/>
  <c r="H165" i="63"/>
  <c r="I165" i="63" s="1"/>
  <c r="H152" i="63"/>
  <c r="I152" i="63" s="1"/>
  <c r="H151" i="63"/>
  <c r="I151" i="63" s="1"/>
  <c r="H150" i="63"/>
  <c r="I150" i="63" s="1"/>
  <c r="H149" i="63"/>
  <c r="I149" i="63" s="1"/>
  <c r="H148" i="63"/>
  <c r="I148" i="63" s="1"/>
  <c r="H147" i="63"/>
  <c r="I147" i="63" s="1"/>
  <c r="H146" i="63"/>
  <c r="I146" i="63" s="1"/>
  <c r="H145" i="63"/>
  <c r="I145" i="63" s="1"/>
  <c r="H144" i="63"/>
  <c r="I144" i="63" s="1"/>
  <c r="H143" i="63"/>
  <c r="I143" i="63" s="1"/>
  <c r="H142" i="63"/>
  <c r="I142" i="63" s="1"/>
  <c r="H141" i="63"/>
  <c r="I141" i="63" s="1"/>
  <c r="H140" i="63"/>
  <c r="I140" i="63" s="1"/>
  <c r="H139" i="63"/>
  <c r="I139" i="63" s="1"/>
  <c r="H138" i="63"/>
  <c r="I138" i="63" s="1"/>
  <c r="H137" i="63"/>
  <c r="H136" i="63"/>
  <c r="I136" i="63" s="1"/>
  <c r="H135" i="63"/>
  <c r="I135" i="63" s="1"/>
  <c r="H134" i="63"/>
  <c r="I134" i="63" s="1"/>
  <c r="H133" i="63"/>
  <c r="I133" i="63" s="1"/>
  <c r="H132" i="63"/>
  <c r="I132" i="63" s="1"/>
  <c r="H131" i="63"/>
  <c r="I131" i="63" s="1"/>
  <c r="H130" i="63"/>
  <c r="I130" i="63" s="1"/>
  <c r="H129" i="63"/>
  <c r="I129" i="63" s="1"/>
  <c r="H128" i="63"/>
  <c r="I128" i="63" s="1"/>
  <c r="H127" i="63"/>
  <c r="I127" i="63" s="1"/>
  <c r="H126" i="63"/>
  <c r="I126" i="63" s="1"/>
  <c r="H125" i="63"/>
  <c r="I125" i="63" s="1"/>
  <c r="H124" i="63"/>
  <c r="I124" i="63" s="1"/>
  <c r="H123" i="63"/>
  <c r="I123" i="63" s="1"/>
  <c r="H122" i="63"/>
  <c r="I122" i="63" s="1"/>
  <c r="J122" i="63" s="1"/>
  <c r="H121" i="63"/>
  <c r="I121" i="63" s="1"/>
  <c r="J121" i="63" s="1"/>
  <c r="H120" i="63"/>
  <c r="H119" i="63"/>
  <c r="I119" i="63" s="1"/>
  <c r="H118" i="63"/>
  <c r="I118" i="63" s="1"/>
  <c r="H117" i="63"/>
  <c r="I117" i="63" s="1"/>
  <c r="J117" i="63" s="1"/>
  <c r="H116" i="63"/>
  <c r="I116" i="63" s="1"/>
  <c r="H115" i="63"/>
  <c r="I115" i="63" s="1"/>
  <c r="H114" i="63"/>
  <c r="I114" i="63" s="1"/>
  <c r="H113" i="63"/>
  <c r="I113" i="63" s="1"/>
  <c r="H112" i="63"/>
  <c r="H103" i="63"/>
  <c r="I103" i="63" s="1"/>
  <c r="H102" i="63"/>
  <c r="I102" i="63" s="1"/>
  <c r="H101" i="63"/>
  <c r="I101" i="63" s="1"/>
  <c r="H100" i="63"/>
  <c r="I100" i="63" s="1"/>
  <c r="H99" i="63"/>
  <c r="H98" i="63"/>
  <c r="I98" i="63" s="1"/>
  <c r="J98" i="63" s="1"/>
  <c r="H97" i="63"/>
  <c r="I97" i="63" s="1"/>
  <c r="H96" i="63"/>
  <c r="I96" i="63" s="1"/>
  <c r="H95" i="63"/>
  <c r="I95" i="63" s="1"/>
  <c r="H94" i="63"/>
  <c r="I94" i="63" s="1"/>
  <c r="H93" i="63"/>
  <c r="I93" i="63" s="1"/>
  <c r="H92" i="63"/>
  <c r="I92" i="63" s="1"/>
  <c r="H91" i="63"/>
  <c r="I91" i="63" s="1"/>
  <c r="H90" i="63"/>
  <c r="H89" i="63"/>
  <c r="I89" i="63" s="1"/>
  <c r="H88" i="63"/>
  <c r="I88" i="63" s="1"/>
  <c r="H87" i="63"/>
  <c r="I87" i="63" s="1"/>
  <c r="H86" i="63"/>
  <c r="I86" i="63" s="1"/>
  <c r="J86" i="63" s="1"/>
  <c r="H85" i="63"/>
  <c r="I85" i="63" s="1"/>
  <c r="H84" i="63"/>
  <c r="H83" i="63"/>
  <c r="H82" i="63"/>
  <c r="I82" i="63" s="1"/>
  <c r="H81" i="63"/>
  <c r="I81" i="63" s="1"/>
  <c r="H80" i="63"/>
  <c r="I80" i="63" s="1"/>
  <c r="H79" i="63"/>
  <c r="I79" i="63" s="1"/>
  <c r="H78" i="63"/>
  <c r="I78" i="63" s="1"/>
  <c r="H77" i="63"/>
  <c r="H76" i="63"/>
  <c r="I76" i="63" s="1"/>
  <c r="H75" i="63"/>
  <c r="I75" i="63" s="1"/>
  <c r="H74" i="63"/>
  <c r="I74" i="63" s="1"/>
  <c r="H73" i="63"/>
  <c r="H72" i="63"/>
  <c r="I72" i="63" s="1"/>
  <c r="H71" i="63"/>
  <c r="I71" i="63" s="1"/>
  <c r="H70" i="63"/>
  <c r="I70" i="63" s="1"/>
  <c r="H69" i="63"/>
  <c r="I69" i="63" s="1"/>
  <c r="H68" i="63"/>
  <c r="I68" i="63" s="1"/>
  <c r="H67" i="63"/>
  <c r="I67" i="63" s="1"/>
  <c r="H66" i="63"/>
  <c r="I66" i="63" s="1"/>
  <c r="H65" i="63"/>
  <c r="I65" i="63" s="1"/>
  <c r="H64" i="63"/>
  <c r="I64" i="63" s="1"/>
  <c r="H63" i="63"/>
  <c r="I63" i="63" s="1"/>
  <c r="H62" i="63"/>
  <c r="I62" i="63" s="1"/>
  <c r="H61" i="63"/>
  <c r="I61" i="63" s="1"/>
  <c r="H60" i="63"/>
  <c r="H55" i="63"/>
  <c r="I55" i="63" s="1"/>
  <c r="H54" i="63"/>
  <c r="I54" i="63" s="1"/>
  <c r="H53" i="63"/>
  <c r="I53" i="63" s="1"/>
  <c r="H52" i="63"/>
  <c r="I52" i="63" s="1"/>
  <c r="H51" i="63"/>
  <c r="I51" i="63" s="1"/>
  <c r="H50" i="63"/>
  <c r="I50" i="63" s="1"/>
  <c r="H49" i="63"/>
  <c r="I49" i="63" s="1"/>
  <c r="H48" i="63"/>
  <c r="I48" i="63" s="1"/>
  <c r="H47" i="63"/>
  <c r="I47" i="63" s="1"/>
  <c r="H46" i="63"/>
  <c r="I46" i="63" s="1"/>
  <c r="H45" i="63"/>
  <c r="I45" i="63" s="1"/>
  <c r="H44" i="63"/>
  <c r="I44" i="63" s="1"/>
  <c r="H43" i="63"/>
  <c r="I43" i="63" s="1"/>
  <c r="H42" i="63"/>
  <c r="I42" i="63" s="1"/>
  <c r="H41" i="63"/>
  <c r="I41" i="63" s="1"/>
  <c r="H40" i="63"/>
  <c r="H39" i="63"/>
  <c r="I39" i="63" s="1"/>
  <c r="H38" i="63"/>
  <c r="I38" i="63" s="1"/>
  <c r="H37" i="63"/>
  <c r="I37" i="63" s="1"/>
  <c r="H36" i="63"/>
  <c r="I36" i="63" s="1"/>
  <c r="H35" i="63"/>
  <c r="I35" i="63" s="1"/>
  <c r="H34" i="63"/>
  <c r="I34" i="63" s="1"/>
  <c r="H33" i="63"/>
  <c r="I33" i="63" s="1"/>
  <c r="H32" i="63"/>
  <c r="I32" i="63" s="1"/>
  <c r="H31" i="63"/>
  <c r="I31" i="63" s="1"/>
  <c r="H30" i="63"/>
  <c r="I30" i="63" s="1"/>
  <c r="H29" i="63"/>
  <c r="I29" i="63" s="1"/>
  <c r="H28" i="63"/>
  <c r="I28" i="63" s="1"/>
  <c r="H27" i="63"/>
  <c r="I27" i="63" s="1"/>
  <c r="H26" i="63"/>
  <c r="I26" i="63" s="1"/>
  <c r="H25" i="63"/>
  <c r="I25" i="63" s="1"/>
  <c r="H24" i="63"/>
  <c r="I24" i="63" s="1"/>
  <c r="I112" i="63" l="1"/>
  <c r="H158" i="63"/>
  <c r="H208" i="63" s="1"/>
  <c r="H228" i="63" s="1"/>
  <c r="I60" i="63"/>
  <c r="H111" i="63"/>
  <c r="H226" i="63" s="1"/>
  <c r="I40" i="63"/>
  <c r="I59" i="63" s="1"/>
  <c r="I225" i="63" s="1"/>
  <c r="H59" i="63"/>
  <c r="H225" i="63" s="1"/>
  <c r="J165" i="63"/>
  <c r="J32" i="63"/>
  <c r="I99" i="63"/>
  <c r="J99" i="63" s="1"/>
  <c r="J47" i="63"/>
  <c r="J133" i="63"/>
  <c r="J67" i="63"/>
  <c r="J243" i="63"/>
  <c r="J31" i="63"/>
  <c r="J94" i="63"/>
  <c r="J178" i="63"/>
  <c r="J191" i="63"/>
  <c r="J182" i="63"/>
  <c r="J149" i="63"/>
  <c r="J43" i="63"/>
  <c r="J207" i="63"/>
  <c r="J27" i="63"/>
  <c r="J54" i="63"/>
  <c r="J62" i="63"/>
  <c r="J30" i="63"/>
  <c r="I73" i="63"/>
  <c r="J73" i="63" s="1"/>
  <c r="I83" i="63"/>
  <c r="J83" i="63" s="1"/>
  <c r="I90" i="63"/>
  <c r="J90" i="63" s="1"/>
  <c r="I120" i="63"/>
  <c r="J120" i="63" s="1"/>
  <c r="I137" i="63"/>
  <c r="J137" i="63" s="1"/>
  <c r="I186" i="63"/>
  <c r="J186" i="63" s="1"/>
  <c r="I219" i="63"/>
  <c r="J219" i="63" s="1"/>
  <c r="J197" i="63"/>
  <c r="J211" i="63"/>
  <c r="J91" i="63"/>
  <c r="J183" i="63"/>
  <c r="J55" i="63"/>
  <c r="J141" i="63"/>
  <c r="H220" i="63"/>
  <c r="H230" i="63" s="1"/>
  <c r="J82" i="63"/>
  <c r="J114" i="63"/>
  <c r="J136" i="63"/>
  <c r="J145" i="63"/>
  <c r="J174" i="63"/>
  <c r="J205" i="63"/>
  <c r="J202" i="63"/>
  <c r="J170" i="63"/>
  <c r="J206" i="63"/>
  <c r="J24" i="63"/>
  <c r="J130" i="63"/>
  <c r="J144" i="63"/>
  <c r="J152" i="63"/>
  <c r="J181" i="63"/>
  <c r="J252" i="63"/>
  <c r="J51" i="63"/>
  <c r="J78" i="63"/>
  <c r="J146" i="63"/>
  <c r="J46" i="63"/>
  <c r="J66" i="63"/>
  <c r="J89" i="63"/>
  <c r="J81" i="63"/>
  <c r="J113" i="63"/>
  <c r="J173" i="63"/>
  <c r="J33" i="63"/>
  <c r="J69" i="63"/>
  <c r="J76" i="63"/>
  <c r="J101" i="63"/>
  <c r="J168" i="63"/>
  <c r="J193" i="63"/>
  <c r="J200" i="63"/>
  <c r="J25" i="63"/>
  <c r="J35" i="63"/>
  <c r="J39" i="63"/>
  <c r="J50" i="63"/>
  <c r="J65" i="63"/>
  <c r="J75" i="63"/>
  <c r="J97" i="63"/>
  <c r="J115" i="63"/>
  <c r="J125" i="63"/>
  <c r="J129" i="63"/>
  <c r="J140" i="63"/>
  <c r="J147" i="63"/>
  <c r="J167" i="63"/>
  <c r="J189" i="63"/>
  <c r="J199" i="63"/>
  <c r="J61" i="63"/>
  <c r="J68" i="63"/>
  <c r="J93" i="63"/>
  <c r="J100" i="63"/>
  <c r="J185" i="63"/>
  <c r="J192" i="63"/>
  <c r="J26" i="63"/>
  <c r="J123" i="63"/>
  <c r="J214" i="63"/>
  <c r="J132" i="63"/>
  <c r="J139" i="63"/>
  <c r="J49" i="63"/>
  <c r="J48" i="63"/>
  <c r="J70" i="63"/>
  <c r="J74" i="63"/>
  <c r="J85" i="63"/>
  <c r="J92" i="63"/>
  <c r="J102" i="63"/>
  <c r="J128" i="63"/>
  <c r="J138" i="63"/>
  <c r="J166" i="63"/>
  <c r="J177" i="63"/>
  <c r="J184" i="63"/>
  <c r="J194" i="63"/>
  <c r="J198" i="63"/>
  <c r="J116" i="63"/>
  <c r="J148" i="63"/>
  <c r="J42" i="63"/>
  <c r="J38" i="63"/>
  <c r="J34" i="63"/>
  <c r="J41" i="63"/>
  <c r="I77" i="63"/>
  <c r="J77" i="63" s="1"/>
  <c r="I84" i="63"/>
  <c r="J84" i="63" s="1"/>
  <c r="J124" i="63"/>
  <c r="J131" i="63"/>
  <c r="I169" i="63"/>
  <c r="I176" i="63"/>
  <c r="J176" i="63" s="1"/>
  <c r="I201" i="63"/>
  <c r="J201" i="63" s="1"/>
  <c r="J215" i="63"/>
  <c r="I216" i="63"/>
  <c r="I229" i="63" s="1"/>
  <c r="J29" i="63"/>
  <c r="J37" i="63"/>
  <c r="J45" i="63"/>
  <c r="J53" i="63"/>
  <c r="J64" i="63"/>
  <c r="J72" i="63"/>
  <c r="J80" i="63"/>
  <c r="J88" i="63"/>
  <c r="J96" i="63"/>
  <c r="J119" i="63"/>
  <c r="J127" i="63"/>
  <c r="J135" i="63"/>
  <c r="J143" i="63"/>
  <c r="J151" i="63"/>
  <c r="J172" i="63"/>
  <c r="J180" i="63"/>
  <c r="J188" i="63"/>
  <c r="J196" i="63"/>
  <c r="J204" i="63"/>
  <c r="J210" i="63"/>
  <c r="H216" i="63"/>
  <c r="H229" i="63" s="1"/>
  <c r="J218" i="63"/>
  <c r="J36" i="63"/>
  <c r="J44" i="63"/>
  <c r="J63" i="63"/>
  <c r="J71" i="63"/>
  <c r="J79" i="63"/>
  <c r="J87" i="63"/>
  <c r="J95" i="63"/>
  <c r="J103" i="63"/>
  <c r="J118" i="63"/>
  <c r="J126" i="63"/>
  <c r="J134" i="63"/>
  <c r="J142" i="63"/>
  <c r="J150" i="63"/>
  <c r="J171" i="63"/>
  <c r="J179" i="63"/>
  <c r="J187" i="63"/>
  <c r="J195" i="63"/>
  <c r="J203" i="63"/>
  <c r="J209" i="63"/>
  <c r="J28" i="63"/>
  <c r="J52" i="63"/>
  <c r="I217" i="63"/>
  <c r="J40" i="63" l="1"/>
  <c r="J59" i="63" s="1"/>
  <c r="J225" i="63" s="1"/>
  <c r="J112" i="63"/>
  <c r="J158" i="63" s="1"/>
  <c r="I158" i="63"/>
  <c r="I208" i="63" s="1"/>
  <c r="I228" i="63" s="1"/>
  <c r="H227" i="63"/>
  <c r="H231" i="63" s="1"/>
  <c r="I111" i="63"/>
  <c r="I226" i="63" s="1"/>
  <c r="J60" i="63"/>
  <c r="J111" i="63" s="1"/>
  <c r="J226" i="63" s="1"/>
  <c r="I220" i="63"/>
  <c r="I230" i="63" s="1"/>
  <c r="J169" i="63"/>
  <c r="J216" i="63"/>
  <c r="J229" i="63" s="1"/>
  <c r="J217" i="63"/>
  <c r="J220" i="63" s="1"/>
  <c r="J230" i="63" s="1"/>
  <c r="J208" i="63" l="1"/>
  <c r="J228" i="63" s="1"/>
  <c r="J227" i="63"/>
  <c r="I227" i="63"/>
  <c r="I231" i="63" s="1"/>
  <c r="J231" i="6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Ντανοβασίλης Παναγιώτης</author>
  </authors>
  <commentList>
    <comment ref="C4" authorId="0" shapeId="0" xr:uid="{00000000-0006-0000-0400-000001000000}">
      <text>
        <r>
          <rPr>
            <b/>
            <sz val="9"/>
            <color indexed="81"/>
            <rFont val="Tahoma"/>
            <family val="2"/>
            <charset val="161"/>
          </rPr>
          <t xml:space="preserve"> Καταγράφεται η αντίστοιχη Μονάδα Μέτρησης όπου εφαρμόζει. 
π.χ. τεμ, m2, m3, κ.λπ.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ETAL06</author>
  </authors>
  <commentList>
    <comment ref="A222" authorId="0" shapeId="0" xr:uid="{00000000-0006-0000-0500-000001000000}">
      <text>
        <r>
          <rPr>
            <b/>
            <sz val="9"/>
            <color indexed="81"/>
            <rFont val="Tahoma"/>
            <family val="2"/>
            <charset val="161"/>
          </rPr>
          <t>ETAL06:</t>
        </r>
        <r>
          <rPr>
            <sz val="9"/>
            <color indexed="81"/>
            <rFont val="Tahoma"/>
            <family val="2"/>
            <charset val="161"/>
          </rPr>
          <t xml:space="preserve">
</t>
        </r>
      </text>
    </comment>
  </commentList>
</comments>
</file>

<file path=xl/sharedStrings.xml><?xml version="1.0" encoding="utf-8"?>
<sst xmlns="http://schemas.openxmlformats.org/spreadsheetml/2006/main" count="990" uniqueCount="680">
  <si>
    <t>Α/Α</t>
  </si>
  <si>
    <t xml:space="preserve">ΠΟΣΟΤΗΤΑ </t>
  </si>
  <si>
    <t>ΤΙΜΗ ΜΟΝΑΔΑΣ</t>
  </si>
  <si>
    <t>ΚΟΣΤΟΣ</t>
  </si>
  <si>
    <t>ΦΠΑ</t>
  </si>
  <si>
    <t>ΣΥΝΟΛΙΚΟ ΚΟΣΤΟΣ</t>
  </si>
  <si>
    <t>(Είδος, τύπος, τεχνικά χαρακτηριστικά)</t>
  </si>
  <si>
    <t>ΣΥΝΟΛΟ</t>
  </si>
  <si>
    <t>ΠΟΣΟΤΗΤΑ</t>
  </si>
  <si>
    <t>ΧΩΜΑΤΟΥΡΓΙΚΑ</t>
  </si>
  <si>
    <t>μ.μ.</t>
  </si>
  <si>
    <t>ΕΠΙΧΡΙΣΜΑΤΑ</t>
  </si>
  <si>
    <t>ΕΠΕΝΔΥΣΕΙΣ ΤΟΙΧΩΝ</t>
  </si>
  <si>
    <t>10.01</t>
  </si>
  <si>
    <t>10.02</t>
  </si>
  <si>
    <t>10.03</t>
  </si>
  <si>
    <t>Υγρομόνωση τοιχείων υπογείου</t>
  </si>
  <si>
    <t>10.04</t>
  </si>
  <si>
    <t>Υγρομόνωση δαπέδων επι εδάφους</t>
  </si>
  <si>
    <t>10.05</t>
  </si>
  <si>
    <t>11.01</t>
  </si>
  <si>
    <t>11.02</t>
  </si>
  <si>
    <t>ΚΛΙΜΑΚΕΣ</t>
  </si>
  <si>
    <t>12.01</t>
  </si>
  <si>
    <t>12.02</t>
  </si>
  <si>
    <t>14.01</t>
  </si>
  <si>
    <t>14.02</t>
  </si>
  <si>
    <t>14.03</t>
  </si>
  <si>
    <t>ΕΠΙΚΑΛΥΨΕΙΣ</t>
  </si>
  <si>
    <t>15.01</t>
  </si>
  <si>
    <t>15.02</t>
  </si>
  <si>
    <t>15.03</t>
  </si>
  <si>
    <t>16.01</t>
  </si>
  <si>
    <t>16.02</t>
  </si>
  <si>
    <t>16.03</t>
  </si>
  <si>
    <t>16.04</t>
  </si>
  <si>
    <t>16.05</t>
  </si>
  <si>
    <t>ΧΡΩΜΑΤΙΣΜΟΙ</t>
  </si>
  <si>
    <t>17.01</t>
  </si>
  <si>
    <t>17.02</t>
  </si>
  <si>
    <t>17.03</t>
  </si>
  <si>
    <t>17.04</t>
  </si>
  <si>
    <t>Τσιμεντοχρώματα</t>
  </si>
  <si>
    <t>18.03</t>
  </si>
  <si>
    <t>19.04</t>
  </si>
  <si>
    <t>20.01</t>
  </si>
  <si>
    <t>20.02</t>
  </si>
  <si>
    <t>21.01</t>
  </si>
  <si>
    <t>21.02</t>
  </si>
  <si>
    <t>μ2</t>
  </si>
  <si>
    <t>ΠΕΡΙΓΡΑΦΗ ΔΑΠΑΝΗΣ</t>
  </si>
  <si>
    <t>17.05</t>
  </si>
  <si>
    <t>Μ.Μ. (τεμ)</t>
  </si>
  <si>
    <t>Αγορά οχημάτων ειδικού τύπου</t>
  </si>
  <si>
    <t>Απόκτηση πιστοποιητικών διασφάλισης ποιότητας</t>
  </si>
  <si>
    <t>Γενικές δαπάνες συνδεόμενες με τις εγκαταστάσεις και τον εξοπλισμό της μονάδας</t>
  </si>
  <si>
    <t xml:space="preserve">Δαπάνες σύνδεσης με Οργανισμούς Κοινής Ωφέλειας (ΟΚΩ) </t>
  </si>
  <si>
    <t>Ασφαλιστήριο συμβόλαιο κατά παντός κινδύνου</t>
  </si>
  <si>
    <t>ΔΙΚΑΙΟΥΧΟΣ:</t>
  </si>
  <si>
    <t>ΚΩΔΙΚΟΣ ΠΣΚΕ:</t>
  </si>
  <si>
    <r>
      <t xml:space="preserve">Οι κτιριακές εργασίες θα πρέπει να συνοδεύονται απαραίτητα από </t>
    </r>
    <r>
      <rPr>
        <b/>
        <i/>
        <sz val="11"/>
        <rFont val="Calibri"/>
        <family val="2"/>
        <charset val="161"/>
        <scheme val="minor"/>
      </rPr>
      <t xml:space="preserve">αναλυτικές προμετρήσεις </t>
    </r>
    <r>
      <rPr>
        <i/>
        <sz val="11"/>
        <rFont val="Calibri"/>
        <family val="2"/>
        <charset val="161"/>
        <scheme val="minor"/>
      </rPr>
      <t xml:space="preserve">και τα αντίστοιχα </t>
    </r>
    <r>
      <rPr>
        <b/>
        <i/>
        <sz val="11"/>
        <rFont val="Calibri"/>
        <family val="2"/>
        <charset val="161"/>
        <scheme val="minor"/>
      </rPr>
      <t xml:space="preserve">αρχιτεκτονικά σχέδια. Στην κάτοψη του κτιρίου θα πρέπει να υπάρχει και η διάταξη του εξοπλισμού. </t>
    </r>
  </si>
  <si>
    <r>
      <t xml:space="preserve">Οι αναγραφόμενες ποσότητες των κτιριακών εργασιών θα πρέπει να συμφωνούν με τις </t>
    </r>
    <r>
      <rPr>
        <b/>
        <i/>
        <sz val="11"/>
        <rFont val="Calibri"/>
        <family val="2"/>
        <charset val="161"/>
        <scheme val="minor"/>
      </rPr>
      <t xml:space="preserve">αναλυτικές προμετρήσεις </t>
    </r>
    <r>
      <rPr>
        <i/>
        <sz val="11"/>
        <rFont val="Calibri"/>
        <family val="2"/>
        <charset val="161"/>
        <scheme val="minor"/>
      </rPr>
      <t xml:space="preserve">και τα αντίστοιχα αρχιτεκτονικά σχέδια, υπογεγραμμένα από μηχανικό </t>
    </r>
  </si>
  <si>
    <r>
      <t xml:space="preserve">Θα πρέπει να τεκμηριώνεται το </t>
    </r>
    <r>
      <rPr>
        <b/>
        <i/>
        <sz val="11"/>
        <rFont val="Calibri"/>
        <family val="2"/>
        <charset val="161"/>
        <scheme val="minor"/>
      </rPr>
      <t xml:space="preserve">είδος και το ύψος των δαπανών, </t>
    </r>
    <r>
      <rPr>
        <i/>
        <sz val="11"/>
        <rFont val="Calibri"/>
        <family val="2"/>
        <charset val="161"/>
        <scheme val="minor"/>
      </rPr>
      <t>ώστε αυτές να συνάδουν με τη φύση, τους στόχους και τη λειτουργικότητα του έργου</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</si>
  <si>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Calibri"/>
        <family val="2"/>
        <charset val="161"/>
        <scheme val="minor"/>
      </rPr>
      <t>Δεν αφήνουμε μηδενικές εργασίες.</t>
    </r>
  </si>
  <si>
    <r>
      <t xml:space="preserve">Προσέχουμε τα </t>
    </r>
    <r>
      <rPr>
        <b/>
        <i/>
        <sz val="11"/>
        <rFont val="Calibri"/>
        <family val="2"/>
        <charset val="161"/>
        <scheme val="minor"/>
      </rPr>
      <t>υποσύνολα</t>
    </r>
    <r>
      <rPr>
        <i/>
        <sz val="11"/>
        <rFont val="Calibri"/>
        <family val="2"/>
        <charset val="161"/>
        <scheme val="minor"/>
      </rPr>
      <t xml:space="preserve"> κάθε ομάδας εργασιών, να συμπεριλαμβάνουν όλες τις εργασίες, καθώς και το γενικό σύνολο έτσι ώστε να αθροίζει όλα τα υποσύνολα. </t>
    </r>
  </si>
  <si>
    <t>ΜΟΝΑΔΑ ΜΕΤΡΗΣΗΣ</t>
  </si>
  <si>
    <t>Μανδύας χυτού σκυροδέματος</t>
  </si>
  <si>
    <t>ΤΟΙΧΟΠΟΙΪΕΣ</t>
  </si>
  <si>
    <t>10.06</t>
  </si>
  <si>
    <t>10.07</t>
  </si>
  <si>
    <t>11.03</t>
  </si>
  <si>
    <t>11.04</t>
  </si>
  <si>
    <t>11.05</t>
  </si>
  <si>
    <t>11.06</t>
  </si>
  <si>
    <t>τεμ.</t>
  </si>
  <si>
    <t>13.01</t>
  </si>
  <si>
    <t>15.04</t>
  </si>
  <si>
    <t>15.05</t>
  </si>
  <si>
    <t>ΕΙΔΗ ΥΓΙΕΙΝΗΣ</t>
  </si>
  <si>
    <t>17.06</t>
  </si>
  <si>
    <t>17.07</t>
  </si>
  <si>
    <t>17.08</t>
  </si>
  <si>
    <t>18.04</t>
  </si>
  <si>
    <t>18.05</t>
  </si>
  <si>
    <t>18.06</t>
  </si>
  <si>
    <t>18.07</t>
  </si>
  <si>
    <t>18.09</t>
  </si>
  <si>
    <t>19.01</t>
  </si>
  <si>
    <t>19.02</t>
  </si>
  <si>
    <t>19.03</t>
  </si>
  <si>
    <t>19.05</t>
  </si>
  <si>
    <t>22.01</t>
  </si>
  <si>
    <t>22.02</t>
  </si>
  <si>
    <t>22.03</t>
  </si>
  <si>
    <t>23.01</t>
  </si>
  <si>
    <t>23.02</t>
  </si>
  <si>
    <t xml:space="preserve">ΟΔΗΓΙΕΣ ΣΥΜΠΛΗΡΩΣΗΣ ΑΝΑΛΥΤΙΚΟΥ ΠΡΟΫΠΟΛΟΓΙΣΜΟΥ </t>
  </si>
  <si>
    <t>19.2.2.4</t>
  </si>
  <si>
    <t>19.2.2.5</t>
  </si>
  <si>
    <t>19.2.3.1</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</si>
  <si>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</si>
  <si>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 xml:space="preserve">Αγορά καινούργιων οχημάτων </t>
  </si>
  <si>
    <t xml:space="preserve">Δαπάνες ειδικού εξοπλισμού </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</si>
  <si>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</si>
  <si>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</si>
  <si>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Δαπάνες που σχετίζονται με την διαμόρφωση χώρων προβολής, δοκιμής των προϊόντων της επιχείρησης  καθώς και του αντίστοιχου εξοπλισμού</t>
  </si>
  <si>
    <t>Δαπάνες προβολής, όπως ιστοσελίδα, έντυπα, διαφήμιση και συμμετοχή σε εκθέσεις</t>
  </si>
  <si>
    <t>Δαπάνες συστημάτων ασφαλείας εγκαταστάσεων, συστημάτων πυροσβεστικής προστασίας εγκαταστάσεων</t>
  </si>
  <si>
    <t>Δαπάνες εξοπλισμού αναψυχής πελατών και συγκεκριμένα αναπαραγωγής ήχου και εικόνας</t>
  </si>
  <si>
    <t xml:space="preserve">Έργα πρασίνου καθώς και έργα διακόσμησης </t>
  </si>
  <si>
    <t>Εργασίες πράσινου (δενδροφυτεύσεις, γκαζόν, κ.λπ.)</t>
  </si>
  <si>
    <t xml:space="preserve">Εργασίες πράσινου δενδροφυτεύσεις, γκαζόν, καθώς και έργα διακόσμησης </t>
  </si>
  <si>
    <t>Αγορά συγκροτήματος ψυχρής έκθλιψης Ελαιολάδου</t>
  </si>
  <si>
    <t>Aγορά, κατασκευή ή βελτίωση ακινήτου</t>
  </si>
  <si>
    <t>Δαπάνες κατασκευής οικίσκου – αποθήκης (μέχρι 40 τ.μ) για επενδύσεις τουριστικών καταλυμάτων</t>
  </si>
  <si>
    <t>Κατασκευή οικίσκου ή συγκεκριμένου χώρου για τις ανάγκες φύλαξης της πράξης μέχρι επιφάνειας  είκοσι τετραγωνικών μέτρων (20 τ.μ.)</t>
  </si>
  <si>
    <t>ΠΡΟΤΕΙΝΟΜΕΝΟΣ ΑΝΑΛΥΤΙΚΟΣ ΠΡΟΥΠΟΛΟΓΙΣΜΟΣ ΥΠΟΔΡΑΣΗΣ ………………………..</t>
  </si>
  <si>
    <t xml:space="preserve">* 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</si>
  <si>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 xml:space="preserve">ΓΕΝΙΚΟ ΣΥΝΟΛΟ </t>
  </si>
  <si>
    <t>Δαπάνες διοργάνωσης και εκτέλεσης ενεργειών μεταφοράς γνώσεων, ενημέρωσης και επίδειξης</t>
  </si>
  <si>
    <t>Μ.Μ.</t>
  </si>
  <si>
    <t>Οδοιπορικά, οι δαπάνες διαμονής και οι ημερήσιες δαπάνες των συμμετεχόντων</t>
  </si>
  <si>
    <t>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t>
  </si>
  <si>
    <t>Απόκτηση διπλωμάτων ευρεσιτεχνίας</t>
  </si>
  <si>
    <t>,</t>
  </si>
  <si>
    <t>ΑΝΑΛΥΤΙΚΟΣ ΠΡΟΫΠΟΛΟΓΙΣΜΟΣ ΟΙΚΟΔΟΜΙΚΩΝ ΕΡΓΑΣΙΩΝ ΑΝΑ ΟΜΑΔΕΣ ΚΑΙ ΕΙΔΗ ΕΡΓΑΣΙΩΝ</t>
  </si>
  <si>
    <t>ΟΜΑΔΑ ΕΡΓΑΣΙΩΝ</t>
  </si>
  <si>
    <t>ΚΑΤΗΓΟΡΙΑ ΔΑΠΑΝΗΣ</t>
  </si>
  <si>
    <t>ΕΙΔΟΣ ΕΡΓΑΣΙΑΣ</t>
  </si>
  <si>
    <t>ΚΟΣΤΟΣ / ΚΑΘΑΡΗ ΑΞΙΑ</t>
  </si>
  <si>
    <t>ΟΜΑΔΑ Γ</t>
  </si>
  <si>
    <t>01.01</t>
  </si>
  <si>
    <t>Γενικές εκσκαφές γαιώδεις</t>
  </si>
  <si>
    <t>01.02</t>
  </si>
  <si>
    <t>Γενικές εκσκαφές ημιβραχώδεις</t>
  </si>
  <si>
    <t>01.03</t>
  </si>
  <si>
    <t>Γενικές εκσκαφές βραχώδεις</t>
  </si>
  <si>
    <t>01.04</t>
  </si>
  <si>
    <t>Επιχώσεις με προιόντα εκσκαφής</t>
  </si>
  <si>
    <t>01.05</t>
  </si>
  <si>
    <t>Ειδικές επιχώσεις (με χαλίκι)</t>
  </si>
  <si>
    <t>02.01</t>
  </si>
  <si>
    <t>02.02</t>
  </si>
  <si>
    <t>02.03</t>
  </si>
  <si>
    <t>02.04</t>
  </si>
  <si>
    <t>02.05</t>
  </si>
  <si>
    <t>02.06</t>
  </si>
  <si>
    <t>02.07</t>
  </si>
  <si>
    <t>02.08</t>
  </si>
  <si>
    <t>02.09</t>
  </si>
  <si>
    <t>02.10</t>
  </si>
  <si>
    <t>02.11</t>
  </si>
  <si>
    <t>Αποξήλωση κυματοειδών φύλλων επικαλύψεως πάσης φύσεως (πλην ελλενίτ)</t>
  </si>
  <si>
    <t>02.12</t>
  </si>
  <si>
    <t>Αποξήλωση δαπέδων εκ πλακών πάσης φύσεως</t>
  </si>
  <si>
    <t>02.13</t>
  </si>
  <si>
    <t>Απομάκρυνση προϊόντων καθαιρέσεων/αποξηλώσεων</t>
  </si>
  <si>
    <t>ΣΚΥΡΟΔΕΜΑΤΑ</t>
  </si>
  <si>
    <t>03.01</t>
  </si>
  <si>
    <t>03.02</t>
  </si>
  <si>
    <t>03.03</t>
  </si>
  <si>
    <t>μ³</t>
  </si>
  <si>
    <t>03.04</t>
  </si>
  <si>
    <t>03.05</t>
  </si>
  <si>
    <t>Ελαφρό μπετόν πάσης φύσεως (BETOCEL, περλιτόδεμα, κλπ)</t>
  </si>
  <si>
    <t>03.06</t>
  </si>
  <si>
    <t>Κατασκευή γρηπίδας από οπλισμένο σκυρόδεμα (δεν περιλαμβάνεται το σκυρόδεμα)</t>
  </si>
  <si>
    <t>03.07</t>
  </si>
  <si>
    <t>Κατασκευή βαθμίδας από οπλισμένο σκυρόδεμα (δεν περιλαμβάνεται το σκυρόδεμα)</t>
  </si>
  <si>
    <t>03.08</t>
  </si>
  <si>
    <t>Εξισωτικές στρώσεις (γεμίσματα δαπέδων με γαρμπιλομπετόν, ελαφρομπετόν, κλπ)</t>
  </si>
  <si>
    <t>03.09</t>
  </si>
  <si>
    <t>Επιφάνειες εμφανους σκυροδέματος</t>
  </si>
  <si>
    <t>03.10</t>
  </si>
  <si>
    <t>Σενάζ δρομικά</t>
  </si>
  <si>
    <t>03.11</t>
  </si>
  <si>
    <t>Σενάζ μπατικά</t>
  </si>
  <si>
    <t>03.12</t>
  </si>
  <si>
    <t>03.13</t>
  </si>
  <si>
    <t>ΣΥΝΟΛΟ ΟΜΑΔΑΣ - Γ</t>
  </si>
  <si>
    <t>ΟΜΑΔΑ Δ</t>
  </si>
  <si>
    <t>04.01</t>
  </si>
  <si>
    <t>Λιθοδομές με κοινούς λίθους</t>
  </si>
  <si>
    <t>04.02</t>
  </si>
  <si>
    <t>04.03</t>
  </si>
  <si>
    <t>Αργολιθοδομές δι' ασβεστοκονιάματος</t>
  </si>
  <si>
    <t>04.04</t>
  </si>
  <si>
    <t>Πλινθοδομές δρομικές</t>
  </si>
  <si>
    <t>04.05</t>
  </si>
  <si>
    <t>Πλινθοδομές μπατικές</t>
  </si>
  <si>
    <t>04.06</t>
  </si>
  <si>
    <t>Τσιμεντολιθοδομές</t>
  </si>
  <si>
    <t>04.07</t>
  </si>
  <si>
    <t>Πλινθοδομείς εξ ελαφρών πλίνθων ΑLFA-BLOCK 10cm</t>
  </si>
  <si>
    <t>04.08</t>
  </si>
  <si>
    <t>Πλινθοδομείς εξ ελαφρών πλίνθων ΑLFA-BLOCK 25cm</t>
  </si>
  <si>
    <t>04.09</t>
  </si>
  <si>
    <t>Τοίχοι γυψοσανίδων απλοί</t>
  </si>
  <si>
    <t>04.10</t>
  </si>
  <si>
    <t>Τοίχοι γυψοσανίδων απο 2 πλευρές</t>
  </si>
  <si>
    <t>04.11</t>
  </si>
  <si>
    <t>Τοίχοι γυψοσανίδων με 2 γύψους ανά πλευρά</t>
  </si>
  <si>
    <t>04.12</t>
  </si>
  <si>
    <t>Χωρίσματα μελαμίνης, βινυλίου, MDF (σκελετός αλουμινίου)</t>
  </si>
  <si>
    <t>04.13</t>
  </si>
  <si>
    <t>Υαλότουβλα</t>
  </si>
  <si>
    <t>04.14</t>
  </si>
  <si>
    <t>Γραμμικά στοιχεία από γυψοσανίδα</t>
  </si>
  <si>
    <t>05.01</t>
  </si>
  <si>
    <t>05.02</t>
  </si>
  <si>
    <t>Τσιμεντοκονιάματα τριπτά (με ή χωρίς μονωτικά πρόσμικτα)</t>
  </si>
  <si>
    <t>05.03</t>
  </si>
  <si>
    <t>Επιχρήσματα χωριάτικου τύπου</t>
  </si>
  <si>
    <t>05.04</t>
  </si>
  <si>
    <t>Επιχρίσματα τραβηκτά</t>
  </si>
  <si>
    <t>05.05</t>
  </si>
  <si>
    <t>Έτοιμο επίχρισμα</t>
  </si>
  <si>
    <t>05.06</t>
  </si>
  <si>
    <t>Αρμολογήματα ακατέργαστων όψεων λιθοδομών</t>
  </si>
  <si>
    <t>06.01</t>
  </si>
  <si>
    <t xml:space="preserve">Επενδύσεις τοίχων με κεραμικά πλακάκια </t>
  </si>
  <si>
    <t>06.02</t>
  </si>
  <si>
    <t>Επενδύσεις τοίχων με ξύλο σουηδικό</t>
  </si>
  <si>
    <t>06.03</t>
  </si>
  <si>
    <t>Επενδύσεις τοίχων με ξύλο ιρόκο</t>
  </si>
  <si>
    <t>06.04</t>
  </si>
  <si>
    <t>Επενδύσεις τοίχων με διακοσμητικά τούβλα</t>
  </si>
  <si>
    <t>06.05</t>
  </si>
  <si>
    <t>Επενδύσεις τοίχων με τεχνητές ή φυσικές πλάκες ή πέτρα</t>
  </si>
  <si>
    <t>06.06</t>
  </si>
  <si>
    <t>Επενδύσεις τοίχων με πλάκες γρανίτη</t>
  </si>
  <si>
    <t>06.07</t>
  </si>
  <si>
    <t>06.08</t>
  </si>
  <si>
    <t>Επένδυση τοίχων με τσιμεντοσανίδα</t>
  </si>
  <si>
    <t>μ.μ</t>
  </si>
  <si>
    <t>ΣΤΡΩΣΕΙΣ  ΔΑΠΕΔΩΝ</t>
  </si>
  <si>
    <t>07.01</t>
  </si>
  <si>
    <t>07.02</t>
  </si>
  <si>
    <t>07.03</t>
  </si>
  <si>
    <t>07.04</t>
  </si>
  <si>
    <t>07.05</t>
  </si>
  <si>
    <t>07.06</t>
  </si>
  <si>
    <t>07.07</t>
  </si>
  <si>
    <t>07.08</t>
  </si>
  <si>
    <t>07.09</t>
  </si>
  <si>
    <t>07.10</t>
  </si>
  <si>
    <t>07.11</t>
  </si>
  <si>
    <t>07.12</t>
  </si>
  <si>
    <t>07.13</t>
  </si>
  <si>
    <t>07.14</t>
  </si>
  <si>
    <t>Βιομηχανικό δάπεδο (πολυουρεθανικό, επιπεδούμενο)</t>
  </si>
  <si>
    <t>07.15</t>
  </si>
  <si>
    <t>Βιομηχανικό δάπεδο (εποξειδικό, ρητινικό, επαλειφόμενο)</t>
  </si>
  <si>
    <t>07.16</t>
  </si>
  <si>
    <t>Στρώσεις δαπέδων με πατητή τσιμεντοκονία</t>
  </si>
  <si>
    <t>ΣΥΝΟΛΟ ΟΜΑΔΑΣ - Δ</t>
  </si>
  <si>
    <t>ΟΜΑΔΑ Ε</t>
  </si>
  <si>
    <t>ΚΟΥΦΩΜΑΤΑ</t>
  </si>
  <si>
    <t>08.01</t>
  </si>
  <si>
    <t>Πόρτες πρεσσαριστές κοινές (εσωτερικές)</t>
  </si>
  <si>
    <t>08.02</t>
  </si>
  <si>
    <t>Πόρτες από MDF (εσωτερικές)</t>
  </si>
  <si>
    <t>08.03</t>
  </si>
  <si>
    <t>Πόρτες εσωτερικές με καπλαμά από δρύ, καρυδιά κλπ</t>
  </si>
  <si>
    <t>08.04</t>
  </si>
  <si>
    <t>Πόρτα εσωτερική γυάλινη (10mm)</t>
  </si>
  <si>
    <t>08.05</t>
  </si>
  <si>
    <t>Πόρτα εσωτερική τύπου φυσαρμόνικα</t>
  </si>
  <si>
    <t>08.06</t>
  </si>
  <si>
    <t>Εξώθυρες καρφωτές περαστές από ξύλο καστανιάς, κλπ</t>
  </si>
  <si>
    <t>08.07</t>
  </si>
  <si>
    <t>Σιδερένιες πόρτες</t>
  </si>
  <si>
    <t>08.08</t>
  </si>
  <si>
    <t>Σιδερένια παράθυρα</t>
  </si>
  <si>
    <t>08.09</t>
  </si>
  <si>
    <t>Μονόφυλλη πυράντοχη πόρτα Τ30 εως Τ90, πλήρως εξοπλισμένη</t>
  </si>
  <si>
    <t>08.10</t>
  </si>
  <si>
    <t>Δίφυλλη πυράντοχη πόρτα Τ30 εως Τ90, πλήρως εξοπλισμένη</t>
  </si>
  <si>
    <t>08.11</t>
  </si>
  <si>
    <t>Παντζούρι από αλουμίνιο χρώματος λευκό</t>
  </si>
  <si>
    <t>08.12</t>
  </si>
  <si>
    <t>Παντζούρι από PVC χρώματος λευκό</t>
  </si>
  <si>
    <t>08.13</t>
  </si>
  <si>
    <t>Παντζούρι από αλουμίνιο χρωματιστό</t>
  </si>
  <si>
    <t>08.14</t>
  </si>
  <si>
    <t>Παντζούρι από PVC χρωματιστό</t>
  </si>
  <si>
    <t>08.15</t>
  </si>
  <si>
    <t>Παντζούρι από ξύλο καστανιάς, όρενγκοπαιν, μεράντι, κλπ</t>
  </si>
  <si>
    <t>08.16</t>
  </si>
  <si>
    <t>Παντζούρι από ξύλο Σουηδικό</t>
  </si>
  <si>
    <t>08.17</t>
  </si>
  <si>
    <t>Ρολό από αλουμίνιο, χρώματος λευκό</t>
  </si>
  <si>
    <t>08.18</t>
  </si>
  <si>
    <t>Ρολό από PVC, χρώματος λευκό</t>
  </si>
  <si>
    <t>08.19</t>
  </si>
  <si>
    <t>Ρολό από αλουμίνιο, χρωματιστό</t>
  </si>
  <si>
    <t>08.20</t>
  </si>
  <si>
    <t>Ρολό από PVC, χρωματιστό</t>
  </si>
  <si>
    <t>08.21</t>
  </si>
  <si>
    <t>Υαλοστάσια από αλουμίνιο με θερμοδιακοπή, χρώματος λευκό</t>
  </si>
  <si>
    <t>08.22</t>
  </si>
  <si>
    <t>Υαλοστάσια από PVC, χρώματος λευκό</t>
  </si>
  <si>
    <t>08.23</t>
  </si>
  <si>
    <t>Υαλοστάσια από  αλουμίνιο με θερμοδιακοπή,  χρωματιστό</t>
  </si>
  <si>
    <t>08.24</t>
  </si>
  <si>
    <t>Υαλοστάσια από PVC, χρωματιστό</t>
  </si>
  <si>
    <t>08.25</t>
  </si>
  <si>
    <t>Υαλοστάσια από ξύλο καστανιάς, όρενγκοπαιν, μεράντι, κλπ</t>
  </si>
  <si>
    <t>08.26</t>
  </si>
  <si>
    <t>Υαλοστάσια από ξύλο Σουηδικό</t>
  </si>
  <si>
    <t>08.27</t>
  </si>
  <si>
    <t xml:space="preserve">Συρόμενα υαλοπετάσματα </t>
  </si>
  <si>
    <t>08.28</t>
  </si>
  <si>
    <t>Σίτα κουφωμάτων</t>
  </si>
  <si>
    <t>08.29</t>
  </si>
  <si>
    <t>Γκαραζόπορτα μεταλλική, χωρίς μηχανισμό</t>
  </si>
  <si>
    <t>08.30</t>
  </si>
  <si>
    <t>Γκαραζόπορτα βιομηχανική με θερμομόνωση, χωρίς μηχανισμό</t>
  </si>
  <si>
    <t>ΝΤΟΥΛΑΠΕΣ</t>
  </si>
  <si>
    <t>09.01</t>
  </si>
  <si>
    <t>Ντουλάπες υπνοδωματίων κοινές</t>
  </si>
  <si>
    <t>09.02</t>
  </si>
  <si>
    <t>Ντουλάπες υπνοδωματίων (ξύλο τύπου ανιγκρέ)</t>
  </si>
  <si>
    <t>09.03</t>
  </si>
  <si>
    <t>Ντουλάπια κουζίνας κοινά</t>
  </si>
  <si>
    <t>09.04</t>
  </si>
  <si>
    <t>Ντουλάπια κουζίνας από συμπαγή ξυλεία</t>
  </si>
  <si>
    <t>ΜΟΝΩΣΕΙΣ-ΣΤΕΓΑΝΩΣΕΙΣ</t>
  </si>
  <si>
    <t>Θερμομόνωση δαπέδου επί εδάφους</t>
  </si>
  <si>
    <t>ΣΥΝΟΛΟ ΟΜΑΔΑΣ - Ε</t>
  </si>
  <si>
    <t>ΟΜΑΔΑ ΣΤ</t>
  </si>
  <si>
    <t>ΜΑΡΜΑΡΙΚΑ</t>
  </si>
  <si>
    <t>Κατώφλια με μάρμαρο τύπου Καβάλας (ποιότητα Β)</t>
  </si>
  <si>
    <t>Επίστρωση στηθαίων, ποδιές παραθ./μπαλκονιών με μάρμαρο τύπου Καβάλας (ποιότητα Β)</t>
  </si>
  <si>
    <t>Κατώφλια με μάρμαρο τύπου Βεροίας (ποιότητα Α)</t>
  </si>
  <si>
    <t>Επίστρωση στηθαίων, ποδιές παραθ./μπαλκονιών με μάρμαρο τύπου Βεροίας (ποιότητα Α)</t>
  </si>
  <si>
    <t>Μαρμαροεπένδυση βαθμίδος με μάρμαρο τύπου Καβάλας και σκαλομέρια (ποιότητα Β)</t>
  </si>
  <si>
    <t>Μαρμαροεπένδυση βαθμίδος με μάρμαρο τύπου Βεροίας και σκαλομέρια (ποιότητα Α)</t>
  </si>
  <si>
    <t>Βαθμίδες και πλατύσκαλα εκ ξυλείας δρυός</t>
  </si>
  <si>
    <t>Ξύλινη επένδυση βαθμίδας από σουηδικό ξύλο</t>
  </si>
  <si>
    <t>ΥΑΛΟΠΙΝΑΚΕΣ</t>
  </si>
  <si>
    <t>Bιτρίνες αλουμινίου</t>
  </si>
  <si>
    <t>ΨΕΥΔΟΡΟΦΕΣ</t>
  </si>
  <si>
    <t>Ψευδοροφή από επίπεδες γυψοσανίδες</t>
  </si>
  <si>
    <t>Ψευδοροφή από πλάκες ορυκτών ινών σε μεταλλικό σκελετό</t>
  </si>
  <si>
    <t>Επένδυση οροφής με ξύλινες λεπτοσανίδες</t>
  </si>
  <si>
    <t>Σιδερένια στέγη με αυλακωτή λαμαρίνα</t>
  </si>
  <si>
    <t>Πάνελ στέγης</t>
  </si>
  <si>
    <t>Επικεράμωση με κεραμίδια καρφωτά/δετά</t>
  </si>
  <si>
    <t>ΣΤΗΘΑΙΑ</t>
  </si>
  <si>
    <t>16.06</t>
  </si>
  <si>
    <t>16.07</t>
  </si>
  <si>
    <t>Υδροχρωματισμοί απλοί</t>
  </si>
  <si>
    <t>Πλαστικά επί τοίχου</t>
  </si>
  <si>
    <t>Πλαστικά ή ριπολίνες σπατουλαριστά επί τοίχου</t>
  </si>
  <si>
    <t>Ντουκοχρώματα</t>
  </si>
  <si>
    <t>Ριπολίνες σατινέ (ξύλινων κουφωμάτων)</t>
  </si>
  <si>
    <t>Βερνικοχρωματισμός ξύλινων/σιδηρών επιφανειών</t>
  </si>
  <si>
    <t>Βερνικοχρωματισμός πέτρας</t>
  </si>
  <si>
    <t>ΔΙΑΦΟΡΕΣ ΟΙΚΟΔΟΜΙΚΕΣ ΕΡΓΑΣΙΕΣ</t>
  </si>
  <si>
    <t>αποκ</t>
  </si>
  <si>
    <t>Πέργκολα αλουμινίου</t>
  </si>
  <si>
    <t>Γύψινα κορδόνια</t>
  </si>
  <si>
    <t>18.10</t>
  </si>
  <si>
    <t>Πλήρες σετ λουτρού (νιπτήρας, λεκάνη, καζανάκι, μπανιέρα, μπαταρίες)</t>
  </si>
  <si>
    <t>Πλήρες σετ WC (νιπτήρας, λεκάνη, καζανάκι, ντουζιέρα, μπαταρίες)</t>
  </si>
  <si>
    <t>Σετ WC καταστήματος (νιπτήρας, μπαταρία, λεκάνη, καζανάκι)</t>
  </si>
  <si>
    <t>Πλήρες σετ λουτρού AMEA (νιπτήρας, λεκάνη, καζανάκι, ντουζιέρα, μπαταρίες, χειρολαβές, κλπ)</t>
  </si>
  <si>
    <t>ΣΥΝΟΛΟ ΟΜΑΔΑΣ - ΣΤ</t>
  </si>
  <si>
    <t>ΟΜΑΔΑ Ζ</t>
  </si>
  <si>
    <t>ΥΔΡΑΥΛΙΚΕΣ ΕΓΚΑΤΑΣΤΑΣΕΙΣ</t>
  </si>
  <si>
    <t>Ύδρευση-αποχέτευση κουζίνας-λουτρού-wc. κατοικίας ή καταστήματος (σωληνώσεις και συνδέσεις)</t>
  </si>
  <si>
    <t>Ύδρευση-αποχέτευση βιοτεχνικού κτιρίου (σωληνώσεις και συνδέσεις)</t>
  </si>
  <si>
    <t>ΘΕΡΜΑΝΣΗ ΚΛΙΜΑΤΙΣΜΟΣ</t>
  </si>
  <si>
    <t>Κεντρική θέρμανση (εργασία, σωληνώσεις)</t>
  </si>
  <si>
    <t>Ενδοδαπέδια θέρμανση (εργασία, σωληνώσεις)</t>
  </si>
  <si>
    <t>ΗΛΕΚΤΡΙΚΕΣ ΕΓΚΑΤΑΣΤΑ ΣΕΙΣ</t>
  </si>
  <si>
    <t>Ηλεκτρική εγκατάσταση κατοικίας/καταστήματος (σωληνώσεις)</t>
  </si>
  <si>
    <t>Ηλεκτρική εγκατάσταση κατοικίας/καταστήματος (καλωδιώσεις, ρευματολήπτες)</t>
  </si>
  <si>
    <t>Ηλεκτρική εγκατάσταση βιοτεχνικού κτιρίου (σωληνώσεις και καλωδιώσεις)</t>
  </si>
  <si>
    <t>ΣΥΝΟΛΟ ΟΜΑΔΑΣ - Ζ</t>
  </si>
  <si>
    <t>ΟΜΑΔΑ Η</t>
  </si>
  <si>
    <t>ΜΕΤΑΛΛΙΚΕΣ ΚΑΤΑΣΚΕΥΕΣ</t>
  </si>
  <si>
    <t>Μεταλλικός σκελετός κτιρίου με φέρων οργανισμό από μεταλλικές διατομές και τεγίδες-μηκίδες</t>
  </si>
  <si>
    <t>κιλ.</t>
  </si>
  <si>
    <t>Πάνελ με μόνωση</t>
  </si>
  <si>
    <t>23.03</t>
  </si>
  <si>
    <t>Πάνελ υγειονομικό</t>
  </si>
  <si>
    <t>ΣΥΝΟΛΟ ΟΜΑΔΑΣ - Η</t>
  </si>
  <si>
    <t>ΟΜΑΔΕΣ ΕΡΓΑΣΙΩΝ</t>
  </si>
  <si>
    <t xml:space="preserve">ΣΥΝΟΛΟ ΟΜΑΔΑΣ Γ </t>
  </si>
  <si>
    <t>ΣΥΝΟΛΟ ΟΜΑΔΑΣ Δ</t>
  </si>
  <si>
    <t>ΣΥΝΟΛΟ ΟΜΑΔΑΣ Ε</t>
  </si>
  <si>
    <t>ΣΥΝΟΛΟ ΟΜΑΔΑΣ ΣΤ</t>
  </si>
  <si>
    <t>ΣΥΝΟΛΟ ΟΜΑΔΑΣ Ζ</t>
  </si>
  <si>
    <t>ΣΥΝΟΛΟ ΟΜΑΔΑΣ Η</t>
  </si>
  <si>
    <t>Σημειώνεται εργασίες όπως: μονάδες κλιματιστικών, ηλιακοί συλλέκτες, λέβητες (πετρελαίου, βιοκαυσίμων, κλπ), θερμαντικά σώματα, αντλίες θερμότητας, fan coils, ανελκυστήρες, κλπ μεταφέρθηκαν σε κατηγορία  εξοπλισμού, ακολουθώντας τη διαδικασία του εύλογου κόστους με την προσκόμιση προσφορών.</t>
  </si>
  <si>
    <t>ΠΕΡΙΓΡΑΦΗ ΕΝΕΡΓΕΙΩΝ</t>
  </si>
  <si>
    <t>ΚΟΣΤΟΣ/ΚΑΘΑΡΗ ΑΞΙΑ</t>
  </si>
  <si>
    <t>Περιγραφή ….</t>
  </si>
  <si>
    <t>ΕΤΑΙΡΕΙΑ ΤΟΠΙΚΗΣ ΑΝΑΠΤΥΞΗΣ ΛΕΣΒΟΥ Α.Ε. [ΕΤΑΛ Α.Ε.] 
Τ.Π. CLLD/LEADER ΛΕΣΒΟΥ</t>
  </si>
  <si>
    <t>ΥΠΟΜΕΤΡΟ 19.2: «ΣΤΗΡΙΞΗ ΥΛΟΠΟΙΗΣΗΣ ΔΡΑΣΕΩΝ ΤΩΝ ΣΤΡΑΤΗΓΙΚΩΝ ΤΟΠΙΚΗΣ ΑΝΑΠΤΥΞΗΣ ΜΕ ΠΡΩΤΟΒΟΥΛΙΑ ΤΟΠΙΚΩΝ ΚΟΙΝΟΤΗΤΩΝ (CLLD/LEADER)»</t>
  </si>
  <si>
    <t>ΜΕΤΡΟ 19: «ΤΟΠΙΚΗ ΑΝΑΠΤΥΞΗ ΜE ΠΡΩΤΟΒΟΥΛΙΑ ΤΟΠΙΚΩΝ ΚΟΙΝΟΤΗΤΩΝ (CLLD) – LEADER» ΠΑΑ 2014 -2020</t>
  </si>
  <si>
    <t>ΠΡΟΓΡΑΜΜΑ ΑΓΡΟΤΙΚΗΣ ΑΝΑΠΤΥΞΗΣ ΤΗΣ ΕΛΛΑΔΑΣ  2014-2020
(ΠΑΑ 2014-2020)</t>
  </si>
  <si>
    <t>Στους πίνακες για τον υπολογισμό του αναλογούντος ΦΠΑ έχει χρησιμοποιηθεί συντελεστής ΦΠΑ 24% (αν είναι διαφορετικός να γίνονται οι ανάλογες προσαρμογές).</t>
  </si>
  <si>
    <t>Κρίνεται λοιπόν σκόπιμο να πραγματοποιείται έλεγχος επί της ορθότητας των αποτελεσμάτων πριν την ενσωμάτωση των πινάκων στην Αίτηση Στήριξης (Συμπληρωματικά Στοιχεία)</t>
  </si>
  <si>
    <t>Με την ολοκλήρωση της συμπλήρωσης των πινάκων, ο υποψήφιος δικαιούχος μεταφέρει τον πίνακα Α. ΚΑΤΗΓΟΡΙΕΣ ΔΑΠΑΝΗΣ στο αρχείο 03α_Αίτηση Στήριξης - Παράρτημα-Αναλυτικά.Στοιχεία-ΕΤΑΛ.docx</t>
  </si>
  <si>
    <t>Το παρόν βιβλίο εργασίας EXCEL περιλαμβάνει τύπους για την στρογγυλοποίηση των αποτελεσμάτων σε 2 δεκαδικά ψηφία σε ευρώ, για τον υπολογισμό γινομένων και αθροισμάτων και  ενδέχεται να περιέχει σφάλματα. Σε περίπτωση λάθους υπολογισμού η ΟΤΔ δεν φέρει ευθύνη, ο υποψήφιος δικαιούχος οφείλει να ελέγχει και να οριστικκοποιεί τα ενδεδειγμένα ποσά, τιμές και μονάδες μέτρησης.</t>
  </si>
  <si>
    <t>ΠΡΟΣΟΧΗ: Ο υποψήφιος Δικαιούχος οφείλει (κριτήριο αποκλεισμού) να προσκομίσει το παρόν συμπληρωμένο αρχείο xlsx, σε έντυπη και ψηφιακή επεξεργάσιμη μορφή στον έντυπο φάκελο υποψηφιότητας.</t>
  </si>
  <si>
    <r>
      <t>Ο δικαιούχος αναρτά το παρόν συμπληρωμένο αρχείο σε μορφή pdf, στο ΠΣΚΕ πρίν την οριστική υποβολή.</t>
    </r>
    <r>
      <rPr>
        <b/>
        <sz val="12"/>
        <color theme="1"/>
        <rFont val="Calibri"/>
        <family val="2"/>
        <charset val="161"/>
        <scheme val="minor"/>
      </rPr>
      <t/>
    </r>
  </si>
  <si>
    <t>19.2_ΙΔ_001</t>
  </si>
  <si>
    <t>19.2_ΙΔ_002</t>
  </si>
  <si>
    <t>19.2_ΙΔ_003</t>
  </si>
  <si>
    <t>19.2_ΙΔ_005</t>
  </si>
  <si>
    <t>19.2_ΙΔ_006</t>
  </si>
  <si>
    <t>19.2_ΙΔ_007</t>
  </si>
  <si>
    <t>19.2_ΙΔ_008</t>
  </si>
  <si>
    <t>19.2_ΙΔ_009</t>
  </si>
  <si>
    <t>19.2_ΙΔ_011</t>
  </si>
  <si>
    <t>Δαπάνες για μελέτες – επιχειρηματικά σχέδια</t>
  </si>
  <si>
    <t>19.2_ΙΔ_012</t>
  </si>
  <si>
    <t>Δαπάνες για την εξεύρεση των εταίρων προκειμένου να καθορίσουν το επιχειρηματικό τους σχέδιο</t>
  </si>
  <si>
    <t>19.2_ΙΔ_013</t>
  </si>
  <si>
    <t>19.2_ΙΔ_014</t>
  </si>
  <si>
    <t>19.2_ΙΔ_015</t>
  </si>
  <si>
    <t>Δαπάνες εκπόνησης σχεδίων διαχείρισης δασών ή ισοδύναμων μέσων,  διαχειριστικές εκθέσεις, πίνακες υλοτομίας</t>
  </si>
  <si>
    <t>19.2_ΙΔ_016</t>
  </si>
  <si>
    <t>19.2_ΙΔ_017</t>
  </si>
  <si>
    <t>19.2_ΙΔ_018</t>
  </si>
  <si>
    <t xml:space="preserve">Δαπάνες πιστοποίησης προέλευσης ξυλείας, συστημάτων δέουσας επιμέλειας, λογισμικού παρακολούθησης δασών και εμπορικών σημάτων. </t>
  </si>
  <si>
    <t>19.2_ΙΔ_019</t>
  </si>
  <si>
    <t>19.2_ΙΔ_020</t>
  </si>
  <si>
    <t>19.2_ΙΔ_021</t>
  </si>
  <si>
    <t xml:space="preserve">Δαπάνες προώθησης των αποτελεσμάτων του επιχειρηματικού σχεδίου </t>
  </si>
  <si>
    <t>19.2_ΙΔ_022</t>
  </si>
  <si>
    <t>19.2_ΙΔ_023</t>
  </si>
  <si>
    <t xml:space="preserve">Δαπάνες σύστασης και οργάνωσης φορέα </t>
  </si>
  <si>
    <t>19.2_ΙΔ_024</t>
  </si>
  <si>
    <t>19.2_ΙΔ_025</t>
  </si>
  <si>
    <t xml:space="preserve">Δημιουργία κοινών εργαστηρίων ποιοτικού ελέγχου των προϊόντων ή των πρώτων υλών, εξοπλισμός εξασφάλισης ποιότητας </t>
  </si>
  <si>
    <t>19.2_ΙΔ_026</t>
  </si>
  <si>
    <t xml:space="preserve">Ειδικές διαμορφώσεις χώρων </t>
  </si>
  <si>
    <t>19.2_ΙΔ_027</t>
  </si>
  <si>
    <t>19.2_ΙΔ_028</t>
  </si>
  <si>
    <t>Εξοπλισμός για αξιοποίηση υπολειμμάτων ξυλείας</t>
  </si>
  <si>
    <t>19.2_ΙΔ_029</t>
  </si>
  <si>
    <t>19.2_ΙΔ_030</t>
  </si>
  <si>
    <t xml:space="preserve">Εργαλεία υλοτομίας, αποφλοίωσης, τεμαχισμού, αποκομιδής και μεταφοράς και λοιπά ειδικά εργαλεία </t>
  </si>
  <si>
    <t>19.2_ΙΔ_031</t>
  </si>
  <si>
    <t>19.2_ΙΔ_032</t>
  </si>
  <si>
    <t>19.2_ΙΔ_033</t>
  </si>
  <si>
    <t>Ζώα σύρσης και φόρτου</t>
  </si>
  <si>
    <t>19.2_ΙΔ_034</t>
  </si>
  <si>
    <t>19.2_ΙΔ_035</t>
  </si>
  <si>
    <t>19.2_ΙΔ_036</t>
  </si>
  <si>
    <t>19.2_ΙΔ_037</t>
  </si>
  <si>
    <t>19.2_ΙΔ_038</t>
  </si>
  <si>
    <t xml:space="preserve">Λειτουργικές δαπάνες που προκύπτουν από την οργάνωση της μορφής συνεργασίας, το συντονισμό της  και την προετοιμασία του επιχειρηματικού σχεδίου </t>
  </si>
  <si>
    <t>19.2_ΙΔ_039</t>
  </si>
  <si>
    <t>19.2_ΙΔ_040</t>
  </si>
  <si>
    <t xml:space="preserve">Κόστος χρήσης μηχανημάτων ή μίσθωση αυτών, εδαφών και λοιπών παγίων για την αναπτυξη πιλοτική δοκιμή των αποτελεσμάτων της πράξης </t>
  </si>
  <si>
    <t>19.2_ΙΔ_041</t>
  </si>
  <si>
    <t xml:space="preserve">Χώροι αποθήκευσης </t>
  </si>
  <si>
    <t xml:space="preserve">ΚΑΤΗΓΟΡΙΑ ΔΑΠΑΝΗΣ: </t>
  </si>
  <si>
    <t>ΠΡΟΜΗΘΕΥΤΗΣ</t>
  </si>
  <si>
    <t>Ο πίνακας συμπληρώνεται αναλυτικά για την αντίστοιχη κατηγορία δαπανών και για κάθε προτεινόμενη δαπάνη /ενέργεια με την περιγραφή της (είδος, τύπος, τεχνικά χαρακτηριστικά)  τη μονάδα μέτρησης (π.χ. τεμ, m2, m3, κ.λπ.) τη τιμή μονάδας και τα στοιχεία της αντίστοιχης προσφοράς / προμηθευτή.</t>
  </si>
  <si>
    <t>Στην περίπτωση που σύμφωνα με τους όρους της πρόσκλησης απαιτείται η προσκόμιση 3 προσφορών αποτυπώνεται εκείνη που επιλέγει ο δικαιούχος ως προς το εύλογο του κόστους.</t>
  </si>
  <si>
    <t>ν</t>
  </si>
  <si>
    <t>Α/Α ΠΡΟΣΦΟΡΑΣ, ΠΡΟΤΙΜΟΛΟΓΙΟΥ κ.α.</t>
  </si>
  <si>
    <t xml:space="preserve">ΠΕΡΙΓΡΑΦΗ ΔΑΠΑΝΗΣ (Είδος, τύπος, τεχνικά χαρακτηριστικά) </t>
  </si>
  <si>
    <t>Συμπληρώνεται το πράσινο κελί, επιλέγοντας από το πτυσσόμενο μενού</t>
  </si>
  <si>
    <t>Για κάθε πράξη, δημιουργείται ΞΕΧΩΡΙΣΤΟ ΦΥΛΟ, στο αρχείο xls, επιλέγοντας από τις κατηγορίες δαπανών αυτές που είνει επιλέξιμες και απαιτούνται για την υλοποίηση της πράξης ανάλογα την υποδράση στην οποία εντάσσεται.</t>
  </si>
  <si>
    <t>Οδηγία: από το εξώφυλλο, "Επιλογή όλων των φύλλων που έχουν συμπληρωθεί (με ctrl - συμπεριλαμβανομένων των πρώτων  φύλλων), και αποθήκευση ως αρχείο pdf" για την ανάρτηση στο ΠΣΚΕ</t>
  </si>
  <si>
    <t>√</t>
  </si>
  <si>
    <t>ΣΥΝΟΠΤΙΚΗ ΑΝΑΛΥΣΗ ΚΟΣΤΟΥΣ ΠΡΟΤΕΙΝΟΜΕΝΗΣ ΠΡΑΞΗΣ – ΧΡΟΝΟΔΙΑΓΡΑΜΜΑ</t>
  </si>
  <si>
    <t>A/A</t>
  </si>
  <si>
    <t>Α' ΕΞΑΜ.</t>
  </si>
  <si>
    <t>Β' ΕΞΑΜ.</t>
  </si>
  <si>
    <t>Γ' ΕΞΑΜ.</t>
  </si>
  <si>
    <t>Δ' ΕΞΑΜ.</t>
  </si>
  <si>
    <t>Ε' ΕΞΑΜ.</t>
  </si>
  <si>
    <t>ΣΤ' ΕΞΑΜ.</t>
  </si>
  <si>
    <t>ΣΥΝΟΛΙΚΟ ΚΟΣΤΟΣ ΚΑΙ ΚΑΤΑΝΟΜΗ ΑΝΑ ΕΞΑΜΗΝΟ</t>
  </si>
  <si>
    <t>ΚΑΤΗΓΟΡΙΑ ΔΑΠΑΝΗΣ (συμπληρώνεται κατά περίπτωση - διαγράφονται όσες κατηγορίες δεν χρησιμοποιούνται)</t>
  </si>
  <si>
    <t>19.2_ΙΔ_001 - Αγορά (συμπεριλαμβανομένης της μεταφοράς και εγκατάστασης) εξοπλισμού και εξοπλισμού εργαστηρίων απαραίτητου για την λειτουργία της επένδυσης</t>
  </si>
  <si>
    <t xml:space="preserve">19.2_ΙΔ_002 - Αγορά καινούργιων οχημάτων </t>
  </si>
  <si>
    <t>19.2_ΙΔ_003 - Αγορά οχημάτων ειδικού τύπου</t>
  </si>
  <si>
    <t>19.2_ΙΔ_005 - 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t>
  </si>
  <si>
    <t>19.2_ΙΔ_006 - Απόκτηση διπλωμάτων ευρεσιτεχνίας</t>
  </si>
  <si>
    <t>19.2_ΙΔ_007 - Απόκτηση πιστοποιητικών διασφάλισης ποιότητας</t>
  </si>
  <si>
    <t>19.2_ΙΔ_008 - Ασφαλιστήριο συμβόλαιο κατά παντός κινδύνου</t>
  </si>
  <si>
    <t>19.2_ΙΔ_009 - Γενικές δαπάνες συνδεόμενες με τις εγκαταστάσεις και τον εξοπλισμό της μονάδας</t>
  </si>
  <si>
    <t>19.2_ΙΔ_011 - Δαπάνες για μελέτες – επιχειρηματικά σχέδια</t>
  </si>
  <si>
    <t>19.2_ΙΔ_012 - Δαπάνες για την εξεύρεση των εταίρων προκειμένου να καθορίσουν το επιχειρηματικό τους σχέδιο</t>
  </si>
  <si>
    <t>19.2_ΙΔ_013 - Δαπάνες διοργάνωσης και εκτέλεσης ενεργειών μεταφοράς γνώσεων, ενημέρωσης και επίδειξης</t>
  </si>
  <si>
    <t xml:space="preserve">19.2_ΙΔ_014 - Δαπάνες ειδικού εξοπλισμού </t>
  </si>
  <si>
    <t>19.2_ΙΔ_015 - Δαπάνες εκπόνησης σχεδίων διαχείρισης δασών ή ισοδύναμων μέσων,  διαχειριστικές εκθέσεις, πίνακες υλοτομίας</t>
  </si>
  <si>
    <t>19.2_ΙΔ_016 -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</si>
  <si>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19.2_ΙΔ_017 - 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</si>
  <si>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 xml:space="preserve">19.2_ΙΔ_018 - Δαπάνες πιστοποίησης προέλευσης ξυλείας, συστημάτων δέουσας επιμέλειας, λογισμικού παρακολούθησης δασών και εμπορικών σημάτων. </t>
  </si>
  <si>
    <t>19.2_ΙΔ_019 - Δαπάνες που σχετίζονται με την διαμόρφωση χώρων προβολής, δοκιμής των προϊόντων της επιχείρησης  καθώς και του αντίστοιχου εξοπλισμού</t>
  </si>
  <si>
    <t>19.2_ΙΔ_020 - Δαπάνες προβολής, όπως ιστοσελίδα, έντυπα, διαφήμιση και συμμετοχή σε εκθέσεις</t>
  </si>
  <si>
    <t xml:space="preserve">19.2_ΙΔ_021 - Δαπάνες προώθησης των αποτελεσμάτων του επιχειρηματικού σχεδίου </t>
  </si>
  <si>
    <t xml:space="preserve">19.2_ΙΔ_022 - Δαπάνες σύνδεσης με Οργανισμούς Κοινής Ωφέλειας (ΟΚΩ) </t>
  </si>
  <si>
    <t xml:space="preserve">19.2_ΙΔ_023 - Δαπάνες σύστασης και οργάνωσης φορέα </t>
  </si>
  <si>
    <t>19.2_ΙΔ_024 - Δαπάνες συστημάτων ασφαλείας εγκαταστάσεων, συστημάτων πυροσβεστικής προστασίας εγκαταστάσεων</t>
  </si>
  <si>
    <t xml:space="preserve">19.2_ΙΔ_025 - Δημιουργία κοινών εργαστηρίων ποιοτικού ελέγχου των προϊόντων ή των πρώτων υλών, εξοπλισμός εξασφάλισης ποιότητας </t>
  </si>
  <si>
    <t xml:space="preserve">19.2_ΙΔ_026 - Ειδικές διαμορφώσεις χώρων </t>
  </si>
  <si>
    <t>19.2_ΙΔ_027 - Δαπάνες εξοπλισμού αναψυχής πελατών και συγκεκριμένα αναπαραγωγής ήχου και εικόνας</t>
  </si>
  <si>
    <t>19.2_ΙΔ_028 - Εξοπλισμός για αξιοποίηση υπολειμμάτων ξυλείας</t>
  </si>
  <si>
    <t xml:space="preserve">19.2_ΙΔ_029 - Έργα πρασίνου καθώς και έργα διακόσμησης </t>
  </si>
  <si>
    <t xml:space="preserve">19.2_ΙΔ_030 - Εργαλεία υλοτομίας, αποφλοίωσης, τεμαχισμού, αποκομιδής και μεταφοράς και λοιπά ειδικά εργαλεία </t>
  </si>
  <si>
    <t>19.2_ΙΔ_031 - Εργασίες πράσινου (δενδροφυτεύσεις, γκαζόν, κ.λπ.)</t>
  </si>
  <si>
    <t xml:space="preserve">19.2_ΙΔ_032 - Εργασίες πράσινου δενδροφυτεύσεις, γκαζόν, καθώς και έργα διακόσμησης </t>
  </si>
  <si>
    <t>19.2_ΙΔ_033 - Ζώα σύρσης και φόρτου</t>
  </si>
  <si>
    <t>19.2_ΙΔ_034 - Αγορά συγκροτήματος ψυχρής έκθλιψης Ελαιολάδου</t>
  </si>
  <si>
    <t xml:space="preserve">19.2_ΙΔ_038 - Λειτουργικές δαπάνες που προκύπτουν από την οργάνωση της μορφής συνεργασίας, το συντονισμό της  και την προετοιμασία του επιχειρηματικού σχεδίου </t>
  </si>
  <si>
    <t>19.2_ΙΔ_039 - Οδοιπορικά, οι δαπάνες διαμονής και οι ημερήσιες δαπάνες των συμμετεχόντων</t>
  </si>
  <si>
    <t xml:space="preserve">19.2_ΙΔ_040 - Κόστος χρήσης μηχανημάτων ή μίσθωση αυτών, εδαφών και λοιπών παγίων για την αναπτυξη πιλοτική δοκιμή των αποτελεσμάτων της πράξης </t>
  </si>
  <si>
    <t xml:space="preserve">19.2_ΙΔ_041 - Χώροι αποθήκευσης </t>
  </si>
  <si>
    <r>
      <t>ΕΠΙΛΕΞΙΜΟ ΣΥΝΟΛΙΚΟ ΚΟΣΤΟΣ</t>
    </r>
    <r>
      <rPr>
        <b/>
        <sz val="10"/>
        <color rgb="FFFF0000"/>
        <rFont val="Calibri"/>
        <family val="2"/>
        <charset val="161"/>
        <scheme val="minor"/>
      </rPr>
      <t xml:space="preserve"> (**)</t>
    </r>
  </si>
  <si>
    <r>
      <t>ΚΑΤΑΝΟΜΗ ΠΡΟΫΠΟΛΟΓΙΣΜΟΥ ΑΝΑ ΕΞΑΜΗΝΟ</t>
    </r>
    <r>
      <rPr>
        <b/>
        <sz val="10"/>
        <color rgb="FFFF0000"/>
        <rFont val="Calibri"/>
        <family val="2"/>
        <charset val="161"/>
        <scheme val="minor"/>
      </rPr>
      <t xml:space="preserve"> (*)</t>
    </r>
  </si>
  <si>
    <r>
      <rPr>
        <b/>
        <sz val="10"/>
        <color rgb="FFFF0000"/>
        <rFont val="Calibri"/>
        <family val="2"/>
        <charset val="161"/>
        <scheme val="minor"/>
      </rPr>
      <t>(*)</t>
    </r>
    <r>
      <rPr>
        <sz val="10"/>
        <color rgb="FFFF0000"/>
        <rFont val="Calibri"/>
        <family val="2"/>
        <charset val="161"/>
        <scheme val="minor"/>
      </rPr>
      <t xml:space="preserve"> </t>
    </r>
    <r>
      <rPr>
        <sz val="10"/>
        <color theme="1"/>
        <rFont val="Calibri"/>
        <family val="2"/>
        <charset val="161"/>
        <scheme val="minor"/>
      </rPr>
      <t>Στο χρονοδιάγραμμα συμπληρώνεται το ποσό της συγκεκριμένης κατηγορίας δαπάνης που υπολογίζεται να εκτελεστεί στο συγκεκριμένο εξάμηνο</t>
    </r>
  </si>
  <si>
    <r>
      <rPr>
        <b/>
        <sz val="10"/>
        <color rgb="FFFF0000"/>
        <rFont val="Calibri"/>
        <family val="2"/>
        <charset val="161"/>
        <scheme val="minor"/>
      </rPr>
      <t xml:space="preserve">(**) </t>
    </r>
    <r>
      <rPr>
        <sz val="10"/>
        <rFont val="Calibri"/>
        <family val="2"/>
        <charset val="161"/>
        <scheme val="minor"/>
      </rPr>
      <t>Στην περίπτωση που ο Φ</t>
    </r>
    <r>
      <rPr>
        <sz val="10"/>
        <color theme="1"/>
        <rFont val="Calibri"/>
        <family val="2"/>
        <charset val="161"/>
        <scheme val="minor"/>
      </rPr>
      <t>ΠΑ είναι επιλέξιμος τα ποσά αφορούν το συνολικό κόστος, διαφορετικά την καθαρή αξία της δαπάνης, ως επιλέξιμο κόστος.</t>
    </r>
  </si>
  <si>
    <r>
      <t xml:space="preserve">Ο παρόν προϋπολογισμός συντάσσεται σύμφωνα με τα οριζόμενα στον Ενημερωτικό Οδηγό  της παρούσας πρόσκλησης και συνοδεύεται από τα σχετικά δικαιολογητικά που τεκμηριώνουν το εύλογο κόστος, το είδος και το ύψος των δαπανών. 
</t>
    </r>
    <r>
      <rPr>
        <b/>
        <i/>
        <sz val="11"/>
        <color rgb="FFC00000"/>
        <rFont val="Calibri"/>
        <family val="2"/>
        <charset val="161"/>
        <scheme val="minor"/>
      </rPr>
      <t>ΣΥΝΙΣΤΑΤΑΙ ΝΑ ΓΙΝΕΙ ΠΡΟΣΕΚΤΙΚΗ ΜΕΛΕΤΗ ΤΟΥ ΚΕΦΑΛΑΙΟΥ ΤΩΝ ΕΠΙΛΕΞΙΜΩΝ ΔΑΠΑΝΩΝ ΓΙΑ ΤΗΝ ΣΥΜΠΛΗΡΩΣΗ.</t>
    </r>
  </si>
  <si>
    <t>ΑΝΑΛΥΤΙΚΟΣ ΠΡΟΥΠΟΛΟΓΙΣΜΟΣ  ΑΙΤΗΣΗΣ ΣΤΗΡΙΞΗΣ</t>
  </si>
  <si>
    <t>35. β - ΚΑΤΗΓΟΡΙΑ ΔΑΠΑΝΗΣ: ΔΑΠΑΝΕΣ ΓΙΑ ΑΠΟΚΤΗΣΗ ΓΗΣ</t>
  </si>
  <si>
    <t>35. γ - ΚΑΤΗΓΟΡΙΑ ΔΑΠΑΝΗΣ: ΔΑΠΑΝΕΣ ΓΙΑ ΒΙΟΜΗΧΑΝΙΚΕΣ ΕΓΚΑΤΑΣΤΑΣΕΙΣ</t>
  </si>
  <si>
    <t>35.α - ΚΑΤΗΓΟΡΙΑ ΔΑΠΑΝΗΣ:  ΚΤΙΡΙΑΚΕΣ ΕΓΚΑΤΑΣΤΑΣΕΙΣ</t>
  </si>
  <si>
    <t>19.2_ΙΔ_035 - Aγορά, κατασκευή ή βελτίωση ακινήτου</t>
  </si>
  <si>
    <t>19.2_ΙΔ_036 - Δαπάνες κατασκευής οικίσκου – αποθήκης (μέχρι 40 τ.μ) για επενδύσεις τουριστικών καταλυμάτων</t>
  </si>
  <si>
    <t>19.2_ΙΔ_037 - Κατασκευή οικίσκου ή συγκεκριμένου χώρου για τις ανάγκες φύλαξης της πράξης μέχρι επιφάνειας  είκοσι τετραγωνικών μέτρων (20 τ.μ.)</t>
  </si>
  <si>
    <t xml:space="preserve">ΚΩΔΙΚΟΣ  ΠΣΚΕ - ΚΑΤΗΓΟΡΙΑ ΔΑΠΑΝΗΣ - ΦΥΛΛΑ </t>
  </si>
  <si>
    <t>ΟΜΑΔΑ Α</t>
  </si>
  <si>
    <t>ΕΡΓΑ ΥΠΟΔΟΜΗΣ</t>
  </si>
  <si>
    <t>Ε.Υ.01</t>
  </si>
  <si>
    <t>Ισοπεδώσεις - διαμορφώσεις</t>
  </si>
  <si>
    <r>
      <t>μ</t>
    </r>
    <r>
      <rPr>
        <vertAlign val="superscript"/>
        <sz val="8"/>
        <rFont val="Calibri"/>
        <family val="2"/>
        <charset val="161"/>
        <scheme val="minor"/>
      </rPr>
      <t>2</t>
    </r>
  </si>
  <si>
    <t>Ε.Υ.02</t>
  </si>
  <si>
    <t>Σύνδεση με δίκτυο ΔΕΗ</t>
  </si>
  <si>
    <t>αποκ.</t>
  </si>
  <si>
    <t>Ε.Υ.03</t>
  </si>
  <si>
    <t>Σύνδεση με δίκτυο ύδρευσης</t>
  </si>
  <si>
    <t>Ε.Υ.04</t>
  </si>
  <si>
    <t>Σύνδεση με δίκτυο αποχέτευσης</t>
  </si>
  <si>
    <t>Ε.Υ.05</t>
  </si>
  <si>
    <t xml:space="preserve">Βόθρος τύπου δαχτυλίδι </t>
  </si>
  <si>
    <t>Ε.Υ.06</t>
  </si>
  <si>
    <t>Περιμετρική αποστράγγιση υδάτων (drainage)</t>
  </si>
  <si>
    <t>ΣΥΝΟΛΟ ΟΜΑΔΑΣ - Α</t>
  </si>
  <si>
    <t>ΟΜΑΔΑ Β</t>
  </si>
  <si>
    <t>ΠΕΡΙΒΑΛΛΩΝ ΧΩΡΟΣ</t>
  </si>
  <si>
    <t>Π.Χ.01</t>
  </si>
  <si>
    <t xml:space="preserve">Συρμάτινη περίφραξη με πλέγμα ύψους 1,20-1,50μ. και σιδερένιους πασσάλους </t>
  </si>
  <si>
    <t>Π.Χ.02</t>
  </si>
  <si>
    <t>Συρμάτινη περίφραξη με γαλβανιζέ πλέγμα ύψους 1,20-1,50μ. και γαλβανιζέ πασσάλους</t>
  </si>
  <si>
    <t>Π.Χ.03</t>
  </si>
  <si>
    <t>Περίφραξη από λιθοδομή με κοινούς λίθους</t>
  </si>
  <si>
    <t>μ2/όψης</t>
  </si>
  <si>
    <t>Π.Χ.04</t>
  </si>
  <si>
    <t>Περίφραξη από λιθοδομή με λαξευτούς λίθους</t>
  </si>
  <si>
    <t>Π.Χ.05</t>
  </si>
  <si>
    <t>Εσωτερική οδοποιία από άσφαλτο (δεν περιλαμβάνεται το 3Α)</t>
  </si>
  <si>
    <t>Π.Χ.06</t>
  </si>
  <si>
    <t>Εσωτερική οδοποιία από ελαφρά οπλισμένο σκυρόδεμα</t>
  </si>
  <si>
    <r>
      <t>μ</t>
    </r>
    <r>
      <rPr>
        <vertAlign val="superscript"/>
        <sz val="8"/>
        <rFont val="Calibri"/>
        <family val="2"/>
        <charset val="161"/>
        <scheme val="minor"/>
      </rPr>
      <t>3</t>
    </r>
  </si>
  <si>
    <t>Π.Χ.07</t>
  </si>
  <si>
    <t>Στρώση δαπέδου με σταμπωτό δάπεδο (δεν περιλαμβάνεται το σκυρόδεμα)</t>
  </si>
  <si>
    <t>Π.Χ.08</t>
  </si>
  <si>
    <t>Στρώση δαπέδου με 3Α</t>
  </si>
  <si>
    <r>
      <t>μ</t>
    </r>
    <r>
      <rPr>
        <vertAlign val="superscript"/>
        <sz val="8"/>
        <rFont val="Calibri"/>
        <family val="2"/>
        <charset val="161"/>
        <scheme val="minor"/>
      </rPr>
      <t>3</t>
    </r>
    <r>
      <rPr>
        <sz val="11"/>
        <color indexed="8"/>
        <rFont val="Calibri"/>
        <family val="2"/>
        <charset val="161"/>
      </rPr>
      <t/>
    </r>
  </si>
  <si>
    <t>Π.Χ.09</t>
  </si>
  <si>
    <t>Στρώση δαπέδου με φυσικές πλάκες (τύπου Καρύστου, Μιστεγνών,κλπ)</t>
  </si>
  <si>
    <t>Π.Χ.10</t>
  </si>
  <si>
    <t>Ξύλινο δάπεδο τύπου deck (συνθετική ξυλεία)</t>
  </si>
  <si>
    <t>ΣΥΝΟΛΟ ΟΜΑΔΑΣ - Β</t>
  </si>
  <si>
    <t>ΣΥΝΟΛΟ ΟΜΑΔΑΣ Α</t>
  </si>
  <si>
    <t>ΣΥΝΟΛΟ ΟΜΑΔΑΣ Β</t>
  </si>
  <si>
    <t>35.1</t>
  </si>
  <si>
    <t>ΜΥΤΙΛΗΝΗ, 2η ΠΡΟΣΚΛΗΣΗ ΕΤΑΛ Α.Ε. CLLD/LEADER, ΥΠΟΔΡΑΣΕΙΣ
19.2.2 - 19.2.3</t>
  </si>
  <si>
    <t xml:space="preserve">ΣΥΓΚΕΝΤΡΩΤΙΚΟΣ ΠΙΝΑΚΑΣ ΕΠΙΛΕΞΙΜΩΝ ΚΑΤΗΓΟΡΙΩΝ ΔΑΠΑΝΗΣ ΠΣΚΕ ΑΝΑ ΥΠΟΔΡΑΣΗ </t>
  </si>
  <si>
    <r>
      <t>μ</t>
    </r>
    <r>
      <rPr>
        <vertAlign val="superscript"/>
        <sz val="8"/>
        <rFont val="Arial"/>
        <family val="2"/>
        <charset val="161"/>
      </rPr>
      <t>2</t>
    </r>
  </si>
  <si>
    <r>
      <t>μ</t>
    </r>
    <r>
      <rPr>
        <vertAlign val="superscript"/>
        <sz val="8"/>
        <rFont val="Arial"/>
        <family val="2"/>
        <charset val="161"/>
      </rPr>
      <t>3</t>
    </r>
  </si>
  <si>
    <r>
      <t>μ</t>
    </r>
    <r>
      <rPr>
        <vertAlign val="superscript"/>
        <sz val="8"/>
        <rFont val="Arial"/>
        <family val="2"/>
        <charset val="161"/>
      </rPr>
      <t>3</t>
    </r>
    <r>
      <rPr>
        <sz val="11"/>
        <color indexed="8"/>
        <rFont val="Calibri"/>
        <family val="2"/>
        <charset val="161"/>
      </rPr>
      <t/>
    </r>
  </si>
  <si>
    <t>Καθαίρεση επικεράμωσης</t>
  </si>
  <si>
    <t>02.14</t>
  </si>
  <si>
    <t>Οπλισμένο σκυρόδεμα κατηγορίας τουλάχιστον C20/25</t>
  </si>
  <si>
    <t>Οπλισμένο σκυρόδεμα κατηγορίας τουλάχιστον C20/25 (χωρίς χρήση μηχανικών μέσων)</t>
  </si>
  <si>
    <t>Ελαφρά οπλισμένο σκυρόδεμα με πλέγμα κατηγορίας τουλάχιστον C16/20</t>
  </si>
  <si>
    <t>Σκυρόδεμα καθαριότητας (GROS-BETON)</t>
  </si>
  <si>
    <t>Μανδύας εκτοξευόμενου σκυροδέματος πάχους 7 εως 12 εκατ.</t>
  </si>
  <si>
    <t>03.14</t>
  </si>
  <si>
    <t>Επισκευή φέρουσας τοιχοποιίας με μανδύα από έγχυτο ή εκτοξευόμενο σκυρόδεμα</t>
  </si>
  <si>
    <t>03.15</t>
  </si>
  <si>
    <t>Επισκευή ρωγμής σε φέροντες τοίχους από λιθοδομή, με τσιμεντενέσεις</t>
  </si>
  <si>
    <t>03.16</t>
  </si>
  <si>
    <t>Εφαρμογή ενέματος ομογενοποίησης της μάζας τοιχοποιίας από λιθοδομή ανεξαρτήτου πάχους</t>
  </si>
  <si>
    <t>μ3</t>
  </si>
  <si>
    <r>
      <t>μ</t>
    </r>
    <r>
      <rPr>
        <vertAlign val="superscript"/>
        <sz val="8"/>
        <rFont val="Arial"/>
        <family val="2"/>
        <charset val="161"/>
      </rPr>
      <t>2</t>
    </r>
    <r>
      <rPr>
        <sz val="8"/>
        <rFont val="Arial"/>
        <family val="2"/>
        <charset val="161"/>
      </rPr>
      <t>/όψης</t>
    </r>
  </si>
  <si>
    <t>Λιθοδομές με λαξευτούς λίθους</t>
  </si>
  <si>
    <t>Τσιμεντοσανίδες</t>
  </si>
  <si>
    <t>04.15</t>
  </si>
  <si>
    <t>Ινοσανίδες</t>
  </si>
  <si>
    <t>Ασβεστοκονιάματα τριπτά</t>
  </si>
  <si>
    <t>Ξύλινα διαζώματα αργολιθοδομών με βερνικόχρωμα</t>
  </si>
  <si>
    <t xml:space="preserve">Στρώσεις δαπέδου με χονδρόπλακες ακανόνιστου πάχους </t>
  </si>
  <si>
    <t>Στρώσεις δαπέδου με φυσικές πλάκες (τύπου Καρύστου, Μιστεγνών, κλπ)</t>
  </si>
  <si>
    <t xml:space="preserve">Στρώσεις δαπέδου με πλάκες μαρμάρου (ποιότητα Β/ τύπου Ιωαννίνων, Νάξου, κλπ) </t>
  </si>
  <si>
    <t xml:space="preserve">Στρώσεις δαπέδου με πλάκες μαρμάρου (ποιότητα Α/ τύπου Βεροίας, κλπ) </t>
  </si>
  <si>
    <t xml:space="preserve">Στρώσεις δαπέδου με πλάκες γρανίτη </t>
  </si>
  <si>
    <t xml:space="preserve">Στρώσεις δαπέδου με πλακίδια κεραμικά ή πορσελάνης </t>
  </si>
  <si>
    <t xml:space="preserve">Στρώσεις δαπέδου με πλαστικά πλακίδια ή τάπητα </t>
  </si>
  <si>
    <t>Στρώσεις δαπέδου με λωρίδες σουηδικής ξυλείας</t>
  </si>
  <si>
    <t>Στρώσεις δαπέδου με λωρίδες αφρικανικής ξυλείας, τύπου ιρόκο</t>
  </si>
  <si>
    <t>Στρώσεις δαπέδου με λωρίδες δρυός</t>
  </si>
  <si>
    <t xml:space="preserve">Δάπεδο ραμποτέ με ξύλο καστανιάς </t>
  </si>
  <si>
    <t xml:space="preserve">Στρώσεις δαπέδου με laminate 8-10 mm, υπόστρωμα  </t>
  </si>
  <si>
    <t>Στρώσεις δαπέδου με βιομηχανικά πλακάκια</t>
  </si>
  <si>
    <t>Στρώσεις δαπέδου με παρκέ κολλητό</t>
  </si>
  <si>
    <t>07.17</t>
  </si>
  <si>
    <t>07.18</t>
  </si>
  <si>
    <t>Σοβάτεπι από μάρμαρο</t>
  </si>
  <si>
    <t>07.19</t>
  </si>
  <si>
    <t>Σοβάτεπι από πλακίδια κεραμικά ή πορσελάνης</t>
  </si>
  <si>
    <t>07.20</t>
  </si>
  <si>
    <t xml:space="preserve">Σοβάτεπι από λωρίδες ξυλείας </t>
  </si>
  <si>
    <t>07.21</t>
  </si>
  <si>
    <t>Σοβάτεπι από laminate</t>
  </si>
  <si>
    <t>07.22</t>
  </si>
  <si>
    <t>Σοβάτεπι από φυσικές πλάκες</t>
  </si>
  <si>
    <t>08.31</t>
  </si>
  <si>
    <t>Εξωστόθυρες από PVC</t>
  </si>
  <si>
    <t>08.32</t>
  </si>
  <si>
    <t>Εξωστόθυρες από αλουμίνιο</t>
  </si>
  <si>
    <t>Θερμομόνωση δώματος</t>
  </si>
  <si>
    <t xml:space="preserve">Εσωτερική θερμομόνωση κατακόρυφων επιφανειών </t>
  </si>
  <si>
    <t>Θερμομόνωση στέγης</t>
  </si>
  <si>
    <t>Υγρομόνωση δώματος</t>
  </si>
  <si>
    <t>10.08</t>
  </si>
  <si>
    <t>Υγρομόνωση στέγης</t>
  </si>
  <si>
    <t>10.09</t>
  </si>
  <si>
    <t>Κέλυφος με μόνωση 5-8 cm</t>
  </si>
  <si>
    <t>10.10</t>
  </si>
  <si>
    <t>Ηχομόνωση κατακόρυφων και οριζόντιων επιφανειών</t>
  </si>
  <si>
    <t>11.07</t>
  </si>
  <si>
    <t>Κατώφλια από γρανίτη</t>
  </si>
  <si>
    <t>14.04</t>
  </si>
  <si>
    <t>Κεραμοσκεπή με φουρούσια εδραζόμενη σε πλακα σκυροδεματος (δεν περιλαμβάνει θερμομόνωση-υγρομόνωση)</t>
  </si>
  <si>
    <t>Ξύλινη εμφανής στέγη αυτοφερόμενη με κεραμίδια (δεν περιλαμβάνει θερμομόνωση-υγρομόνωση)</t>
  </si>
  <si>
    <t>15.06</t>
  </si>
  <si>
    <t>Σύστημα υδρορροών (Λούκια στέγης από PVC)</t>
  </si>
  <si>
    <t>15.07</t>
  </si>
  <si>
    <t>Σύστημα υδρορροών (Λούκια στέγης μεταλλικά)</t>
  </si>
  <si>
    <t>15.08</t>
  </si>
  <si>
    <t>Σύστημα υδρορροών (Λούκια στέγης χάλκινα)</t>
  </si>
  <si>
    <t>Στηθαίο από οπλισμένο σκυρόδεμα ύψους 0,70-1,00μ.</t>
  </si>
  <si>
    <t>Στηθαίο από δρομική πλινθοδομή  ύψους 0,70-1,00μ.</t>
  </si>
  <si>
    <t>Στηθαίο από κιγκλίδωμα σιδερένιο  ύψους 0,70-1,00μ.</t>
  </si>
  <si>
    <t>Στηθαίο από κιγκλίδωμα αλουμινίου  ύψους 0,70-1,00μ.</t>
  </si>
  <si>
    <t>Στηθαίο από κιγκλίδωμα ξύλινο  ύψους 0,70-1,00μ.</t>
  </si>
  <si>
    <t>Στηθαίο από κιγκλίδωμα inox ύψους 0,70-1,00μ.</t>
  </si>
  <si>
    <t>Στηθαίο γυάλινο ύψους 0,70-1,00μ.</t>
  </si>
  <si>
    <t>Πέργκολα από προλουστραρισμένη ξυλεία (τύπου Σουηδικό)</t>
  </si>
  <si>
    <t>Πέργκολα από προλουστραρισμένη ξυλεία (τύπου ιρόκο)</t>
  </si>
  <si>
    <t>Πέργκολα από σιδερένια κατασκευή</t>
  </si>
  <si>
    <t>Πέργκολα αλουμινίου (ηλεκτροστατική βαφή απομίμησης ξύλου)</t>
  </si>
  <si>
    <t>Θεμελιακή γείωση (χάλκινη)</t>
  </si>
  <si>
    <t>Πλήρες σετ w.c. AMEA (νιπτήρας, λεκάνη, καζανάκι, μπαταρίες, χειρολαβές, κλπ)</t>
  </si>
  <si>
    <t>37. Κατασκευή οικίσκου ή συγκεκριμένου χώρου για τις ανάγκες φύλαξης της πράξης μέχρι επιφάνειας  είκοσι τετραγωνικών μέτρων (20 τ.μ.)
 (Αφορά μόνο Υποδράσεις 19.2.2.4, 19.2.3.1)</t>
  </si>
  <si>
    <t>ΑΝΤΙΚΑΤΑΣΤΑΣΕΙΣ - ΔΙΑΝΟΙΞΕΙΣ</t>
  </si>
  <si>
    <t>Αντικατάσταση πλινθοδομών συνήθους κονιάματος</t>
  </si>
  <si>
    <t>Αντικατάσταση πλινθοδομών ισχυρού κονίαματος</t>
  </si>
  <si>
    <t>Αντικατάσταση λιθοδομής</t>
  </si>
  <si>
    <t>Αντικατάσταση σκυροδεμάτων δαπέδων (άοπλο ή ελαφρά οπλισμένο με πλέγμα)</t>
  </si>
  <si>
    <t>Αντικατάσταση οπλισμένου σκυροδέματος</t>
  </si>
  <si>
    <t>Αντικατάσταση επιχρισμάτων</t>
  </si>
  <si>
    <t xml:space="preserve">Διάνοιξη τοίχων για τη διαμόρφωση θυρών </t>
  </si>
  <si>
    <t>Διάνοιξη τοίχων (αδιατάρακτη κοπή) για τη διαμόρφωση ανοιγμάτων</t>
  </si>
  <si>
    <t>Αντικατάσταση ξύλινων ή μεταλλικών κουφωμάτων μετά των κασωμάτων τους</t>
  </si>
  <si>
    <t>Αντικατάσταση φέροντα οργανισμού ξύλινης στέγης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</si>
</sst>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53" x14ac:knownFonts="1">
    <font>
      <sz val="11"/>
      <color theme="1"/>
      <name val="Calibri"/>
      <family val="2"/>
      <charset val="161"/>
      <scheme val="minor"/>
    </font>
    <font>
      <b/>
      <sz val="11"/>
      <name val="Calibri"/>
      <family val="2"/>
      <charset val="161"/>
    </font>
    <font>
      <b/>
      <sz val="10"/>
      <name val="Calibri"/>
      <family val="2"/>
      <charset val="161"/>
    </font>
    <font>
      <sz val="10"/>
      <name val="Calibri"/>
      <family val="2"/>
      <charset val="161"/>
    </font>
    <font>
      <sz val="10"/>
      <name val="Arial"/>
      <family val="2"/>
      <charset val="161"/>
    </font>
    <font>
      <b/>
      <sz val="11"/>
      <color theme="1"/>
      <name val="Calibri"/>
      <family val="2"/>
      <charset val="161"/>
      <scheme val="minor"/>
    </font>
    <font>
      <b/>
      <sz val="14"/>
      <name val="Calibri"/>
      <family val="2"/>
      <charset val="161"/>
      <scheme val="minor"/>
    </font>
    <font>
      <b/>
      <sz val="16"/>
      <name val="Calibri"/>
      <family val="2"/>
      <charset val="161"/>
      <scheme val="minor"/>
    </font>
    <font>
      <b/>
      <sz val="20"/>
      <name val="Calibri"/>
      <family val="2"/>
      <charset val="161"/>
    </font>
    <font>
      <i/>
      <sz val="10"/>
      <name val="Arial"/>
      <family val="2"/>
      <charset val="161"/>
    </font>
    <font>
      <i/>
      <sz val="11"/>
      <color theme="1"/>
      <name val="Calibri"/>
      <family val="2"/>
      <charset val="161"/>
      <scheme val="minor"/>
    </font>
    <font>
      <b/>
      <i/>
      <sz val="11"/>
      <color rgb="FFFF0000"/>
      <name val="Calibri"/>
      <family val="2"/>
      <charset val="161"/>
      <scheme val="minor"/>
    </font>
    <font>
      <i/>
      <sz val="11"/>
      <name val="Calibri"/>
      <family val="2"/>
      <charset val="161"/>
      <scheme val="minor"/>
    </font>
    <font>
      <b/>
      <i/>
      <sz val="11"/>
      <name val="Calibri"/>
      <family val="2"/>
      <charset val="161"/>
      <scheme val="minor"/>
    </font>
    <font>
      <sz val="11"/>
      <color theme="1"/>
      <name val="Times New Roman"/>
      <family val="1"/>
      <charset val="161"/>
    </font>
    <font>
      <b/>
      <sz val="11"/>
      <name val="Calibri"/>
      <family val="2"/>
      <charset val="161"/>
      <scheme val="minor"/>
    </font>
    <font>
      <b/>
      <sz val="10"/>
      <name val="Calibri"/>
      <family val="2"/>
      <charset val="161"/>
      <scheme val="minor"/>
    </font>
    <font>
      <sz val="10"/>
      <name val="Calibri"/>
      <family val="2"/>
      <charset val="161"/>
      <scheme val="minor"/>
    </font>
    <font>
      <sz val="11"/>
      <color theme="1"/>
      <name val="Calibri"/>
      <family val="2"/>
      <charset val="161"/>
      <scheme val="minor"/>
    </font>
    <font>
      <sz val="11"/>
      <name val="Calibri"/>
      <family val="2"/>
      <charset val="161"/>
      <scheme val="minor"/>
    </font>
    <font>
      <b/>
      <sz val="12"/>
      <name val="Calibri"/>
      <family val="2"/>
      <charset val="161"/>
      <scheme val="minor"/>
    </font>
    <font>
      <i/>
      <sz val="10"/>
      <color theme="1"/>
      <name val="Calibri"/>
      <family val="2"/>
      <charset val="161"/>
      <scheme val="minor"/>
    </font>
    <font>
      <b/>
      <sz val="12"/>
      <color theme="1"/>
      <name val="Calibri"/>
      <family val="2"/>
      <charset val="161"/>
      <scheme val="minor"/>
    </font>
    <font>
      <b/>
      <sz val="16"/>
      <name val="Calibri"/>
      <family val="2"/>
      <charset val="161"/>
    </font>
    <font>
      <sz val="11"/>
      <color theme="1"/>
      <name val="Calibri"/>
      <family val="2"/>
      <scheme val="minor"/>
    </font>
    <font>
      <sz val="8"/>
      <color theme="1"/>
      <name val="Calibri"/>
      <family val="2"/>
      <charset val="161"/>
      <scheme val="minor"/>
    </font>
    <font>
      <sz val="8"/>
      <color rgb="FFC00000"/>
      <name val="Calibri"/>
      <family val="2"/>
      <charset val="161"/>
      <scheme val="minor"/>
    </font>
    <font>
      <b/>
      <sz val="8"/>
      <name val="Calibri"/>
      <family val="2"/>
      <charset val="161"/>
      <scheme val="minor"/>
    </font>
    <font>
      <b/>
      <sz val="10"/>
      <color theme="1"/>
      <name val="Calibri"/>
      <family val="2"/>
      <charset val="161"/>
      <scheme val="minor"/>
    </font>
    <font>
      <b/>
      <sz val="10"/>
      <color rgb="FFC00000"/>
      <name val="Calibri"/>
      <family val="2"/>
      <charset val="161"/>
      <scheme val="minor"/>
    </font>
    <font>
      <sz val="8"/>
      <name val="Calibri"/>
      <family val="2"/>
      <charset val="161"/>
      <scheme val="minor"/>
    </font>
    <font>
      <sz val="10"/>
      <color theme="1"/>
      <name val="Calibri"/>
      <family val="2"/>
      <charset val="161"/>
      <scheme val="minor"/>
    </font>
    <font>
      <sz val="11"/>
      <color indexed="8"/>
      <name val="Calibri"/>
      <family val="2"/>
      <charset val="161"/>
    </font>
    <font>
      <sz val="9"/>
      <color theme="1"/>
      <name val="Calibri"/>
      <family val="2"/>
      <charset val="161"/>
      <scheme val="minor"/>
    </font>
    <font>
      <b/>
      <sz val="9"/>
      <color indexed="81"/>
      <name val="Tahoma"/>
      <family val="2"/>
      <charset val="161"/>
    </font>
    <font>
      <sz val="9"/>
      <color indexed="81"/>
      <name val="Tahoma"/>
      <family val="2"/>
      <charset val="161"/>
    </font>
    <font>
      <sz val="16"/>
      <name val="Calibri"/>
      <family val="2"/>
      <charset val="161"/>
      <scheme val="minor"/>
    </font>
    <font>
      <b/>
      <sz val="12"/>
      <color rgb="FFC00000"/>
      <name val="Calibri"/>
      <family val="2"/>
      <charset val="161"/>
      <scheme val="minor"/>
    </font>
    <font>
      <i/>
      <sz val="12"/>
      <color theme="1"/>
      <name val="Calibri"/>
      <family val="2"/>
      <charset val="161"/>
      <scheme val="minor"/>
    </font>
    <font>
      <b/>
      <i/>
      <sz val="12"/>
      <color rgb="FF0070C0"/>
      <name val="Calibri"/>
      <family val="2"/>
      <charset val="161"/>
    </font>
    <font>
      <b/>
      <sz val="11"/>
      <color rgb="FF000000"/>
      <name val="Calibri"/>
      <family val="2"/>
      <charset val="161"/>
      <scheme val="minor"/>
    </font>
    <font>
      <b/>
      <sz val="10"/>
      <color rgb="FFFF0000"/>
      <name val="Calibri"/>
      <family val="2"/>
      <charset val="161"/>
      <scheme val="minor"/>
    </font>
    <font>
      <sz val="10"/>
      <color rgb="FFC00000"/>
      <name val="Calibri"/>
      <family val="2"/>
      <charset val="161"/>
      <scheme val="minor"/>
    </font>
    <font>
      <sz val="10"/>
      <color rgb="FFFF0000"/>
      <name val="Calibri"/>
      <family val="2"/>
      <charset val="161"/>
      <scheme val="minor"/>
    </font>
    <font>
      <b/>
      <i/>
      <sz val="11"/>
      <color rgb="FFC00000"/>
      <name val="Calibri"/>
      <family val="2"/>
      <charset val="161"/>
      <scheme val="minor"/>
    </font>
    <font>
      <vertAlign val="superscript"/>
      <sz val="8"/>
      <name val="Calibri"/>
      <family val="2"/>
      <charset val="161"/>
      <scheme val="minor"/>
    </font>
    <font>
      <sz val="9"/>
      <name val="Calibri"/>
      <family val="2"/>
      <charset val="161"/>
      <scheme val="minor"/>
    </font>
    <font>
      <b/>
      <sz val="8"/>
      <name val="Arial"/>
      <family val="2"/>
      <charset val="161"/>
    </font>
    <font>
      <b/>
      <sz val="10"/>
      <color theme="1"/>
      <name val="Calibri"/>
      <family val="2"/>
      <charset val="161"/>
    </font>
    <font>
      <b/>
      <sz val="10"/>
      <color rgb="FFC00000"/>
      <name val="Calibri"/>
      <family val="2"/>
      <charset val="161"/>
    </font>
    <font>
      <sz val="8"/>
      <name val="Arial"/>
      <family val="2"/>
      <charset val="161"/>
    </font>
    <font>
      <vertAlign val="superscript"/>
      <sz val="8"/>
      <name val="Arial"/>
      <family val="2"/>
      <charset val="161"/>
    </font>
    <font>
      <sz val="8"/>
      <color rgb="FF000000"/>
      <name val="Arial"/>
      <family val="2"/>
      <charset val="161"/>
    </font>
  </fonts>
  <fills count="14">
    <fill>
      <patternFill patternType="none"/>
    </fill>
    <fill>
      <patternFill patternType="gray125"/>
    </fill>
    <fill>
      <patternFill patternType="lightGray">
        <fgColor rgb="FFFFFFFF"/>
        <bgColor rgb="FFFFFFFF"/>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lightGray">
        <fgColor rgb="FFFFFFFF"/>
        <bgColor theme="4" tint="0.79998168889431442"/>
      </patternFill>
    </fill>
    <fill>
      <patternFill patternType="solid">
        <fgColor theme="2"/>
        <bgColor indexed="64"/>
      </patternFill>
    </fill>
    <fill>
      <patternFill patternType="solid">
        <fgColor theme="9" tint="0.59999389629810485"/>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theme="4"/>
      </right>
      <top style="double">
        <color theme="4"/>
      </top>
      <bottom style="double">
        <color theme="4"/>
      </bottom>
      <diagonal/>
    </border>
    <border>
      <left/>
      <right/>
      <top style="double">
        <color theme="4"/>
      </top>
      <bottom style="double">
        <color theme="4"/>
      </bottom>
      <diagonal/>
    </border>
    <border>
      <left style="double">
        <color theme="4"/>
      </left>
      <right/>
      <top style="double">
        <color theme="4"/>
      </top>
      <bottom style="double">
        <color theme="4"/>
      </bottom>
      <diagonal/>
    </border>
    <border>
      <left/>
      <right/>
      <top/>
      <bottom style="double">
        <color theme="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4" fillId="0" borderId="0"/>
    <xf numFmtId="9" fontId="18" fillId="0" borderId="0" applyFont="0" applyFill="0" applyBorder="0" applyAlignment="0" applyProtection="0"/>
    <xf numFmtId="0" fontId="24" fillId="0" borderId="0"/>
    <xf numFmtId="0" fontId="18" fillId="0" borderId="0"/>
  </cellStyleXfs>
  <cellXfs count="193">
    <xf numFmtId="0" fontId="0" fillId="0" borderId="0" xfId="0"/>
    <xf numFmtId="0" fontId="3" fillId="2" borderId="1" xfId="0" applyFont="1" applyFill="1" applyBorder="1" applyAlignment="1">
      <alignment horizontal="justify" vertical="center"/>
    </xf>
    <xf numFmtId="0" fontId="3" fillId="0" borderId="1" xfId="0" applyFont="1" applyBorder="1" applyAlignment="1">
      <alignment horizontal="justify" vertical="center"/>
    </xf>
    <xf numFmtId="0" fontId="5" fillId="0" borderId="0" xfId="1" applyFont="1" applyAlignment="1">
      <alignment horizontal="center" vertical="center" wrapText="1"/>
    </xf>
    <xf numFmtId="0" fontId="5" fillId="0" borderId="0" xfId="1" applyFont="1" applyAlignment="1">
      <alignment wrapText="1"/>
    </xf>
    <xf numFmtId="0" fontId="18" fillId="0" borderId="1" xfId="1" applyFont="1" applyBorder="1" applyAlignment="1">
      <alignment horizontal="justify" vertical="center" wrapText="1"/>
    </xf>
    <xf numFmtId="0" fontId="18" fillId="3" borderId="1" xfId="1" applyFont="1" applyFill="1" applyBorder="1" applyAlignment="1">
      <alignment horizontal="justify" vertical="center" wrapText="1"/>
    </xf>
    <xf numFmtId="4" fontId="3" fillId="0" borderId="1" xfId="0" applyNumberFormat="1" applyFont="1" applyBorder="1" applyAlignment="1">
      <alignment horizontal="right" vertical="center"/>
    </xf>
    <xf numFmtId="4" fontId="3" fillId="2" borderId="1" xfId="0" applyNumberFormat="1" applyFont="1" applyFill="1" applyBorder="1" applyAlignment="1">
      <alignment horizontal="right" vertical="center"/>
    </xf>
    <xf numFmtId="0" fontId="5" fillId="4" borderId="1" xfId="1" applyFont="1" applyFill="1" applyBorder="1" applyAlignment="1">
      <alignment horizontal="center" vertical="center" wrapText="1"/>
    </xf>
    <xf numFmtId="0" fontId="17" fillId="0" borderId="0" xfId="1" applyFont="1" applyAlignment="1">
      <alignment wrapText="1"/>
    </xf>
    <xf numFmtId="0" fontId="17" fillId="0" borderId="0" xfId="1" applyFont="1" applyAlignment="1">
      <alignment vertical="center" wrapText="1"/>
    </xf>
    <xf numFmtId="0" fontId="18" fillId="0" borderId="1" xfId="4" applyBorder="1" applyAlignment="1">
      <alignment horizontal="justify" vertical="center" wrapText="1"/>
    </xf>
    <xf numFmtId="0" fontId="18" fillId="0" borderId="1" xfId="4" applyBorder="1" applyAlignment="1">
      <alignment vertical="center" wrapText="1"/>
    </xf>
    <xf numFmtId="0" fontId="25" fillId="3" borderId="0" xfId="0" applyFont="1" applyFill="1" applyAlignment="1">
      <alignment vertical="center" wrapText="1"/>
    </xf>
    <xf numFmtId="0" fontId="26" fillId="3" borderId="0" xfId="0" applyFont="1" applyFill="1" applyAlignment="1">
      <alignment horizontal="center" vertical="center" wrapText="1"/>
    </xf>
    <xf numFmtId="0" fontId="25" fillId="3" borderId="0" xfId="0" applyFont="1" applyFill="1" applyAlignment="1">
      <alignment horizontal="center" vertical="center" wrapText="1"/>
    </xf>
    <xf numFmtId="0" fontId="25" fillId="3" borderId="0" xfId="0" applyFont="1" applyFill="1" applyAlignment="1">
      <alignment horizontal="left" vertical="center" wrapText="1"/>
    </xf>
    <xf numFmtId="0" fontId="27" fillId="8" borderId="1" xfId="0" applyFont="1" applyFill="1" applyBorder="1" applyAlignment="1">
      <alignment horizontal="center" vertical="center" wrapText="1"/>
    </xf>
    <xf numFmtId="0" fontId="30" fillId="3" borderId="1" xfId="0" applyFont="1" applyFill="1" applyBorder="1" applyAlignment="1">
      <alignment horizontal="center" vertical="center"/>
    </xf>
    <xf numFmtId="2" fontId="31" fillId="7" borderId="1" xfId="0" applyNumberFormat="1" applyFont="1" applyFill="1" applyBorder="1" applyAlignment="1">
      <alignment horizontal="center" vertical="center"/>
    </xf>
    <xf numFmtId="2" fontId="31" fillId="7" borderId="1" xfId="0" applyNumberFormat="1" applyFont="1" applyFill="1" applyBorder="1" applyAlignment="1">
      <alignment horizontal="center"/>
    </xf>
    <xf numFmtId="2" fontId="31" fillId="0" borderId="1" xfId="0" applyNumberFormat="1" applyFont="1" applyBorder="1" applyAlignment="1">
      <alignment horizontal="center"/>
    </xf>
    <xf numFmtId="2" fontId="29" fillId="8" borderId="1"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30" fillId="3" borderId="0" xfId="0" applyFont="1" applyFill="1" applyAlignment="1">
      <alignment horizontal="center" vertical="center" wrapText="1"/>
    </xf>
    <xf numFmtId="0" fontId="30" fillId="3" borderId="0" xfId="0" applyFont="1" applyFill="1" applyAlignment="1">
      <alignment horizontal="left" vertical="center" wrapText="1"/>
    </xf>
    <xf numFmtId="0" fontId="0" fillId="3" borderId="0" xfId="0" applyFill="1" applyAlignment="1">
      <alignment horizontal="center" vertical="center"/>
    </xf>
    <xf numFmtId="0" fontId="0" fillId="0" borderId="0" xfId="0" applyAlignment="1">
      <alignment horizontal="center"/>
    </xf>
    <xf numFmtId="0" fontId="28" fillId="8" borderId="1" xfId="0" applyFont="1" applyFill="1" applyBorder="1" applyAlignment="1">
      <alignment horizontal="center" vertical="center" wrapText="1"/>
    </xf>
    <xf numFmtId="4" fontId="29" fillId="0" borderId="1" xfId="0" applyNumberFormat="1" applyFont="1" applyBorder="1" applyAlignment="1">
      <alignment horizontal="center"/>
    </xf>
    <xf numFmtId="4" fontId="29" fillId="8" borderId="1" xfId="0" applyNumberFormat="1" applyFont="1" applyFill="1" applyBorder="1" applyAlignment="1">
      <alignment horizontal="center"/>
    </xf>
    <xf numFmtId="0" fontId="31" fillId="3" borderId="0" xfId="0" applyFont="1" applyFill="1" applyAlignment="1">
      <alignment vertical="center"/>
    </xf>
    <xf numFmtId="0" fontId="16" fillId="8" borderId="1" xfId="0" applyFont="1" applyFill="1" applyBorder="1" applyAlignment="1">
      <alignment horizontal="center" vertical="center" wrapText="1"/>
    </xf>
    <xf numFmtId="0" fontId="31" fillId="0" borderId="1" xfId="0" applyFont="1" applyBorder="1" applyAlignment="1">
      <alignment horizontal="center" vertical="center" wrapText="1"/>
    </xf>
    <xf numFmtId="4" fontId="31" fillId="0" borderId="1" xfId="0" applyNumberFormat="1" applyFont="1" applyBorder="1" applyAlignment="1">
      <alignment horizontal="right" vertical="center"/>
    </xf>
    <xf numFmtId="0" fontId="19" fillId="3" borderId="0" xfId="0" applyFont="1" applyFill="1"/>
    <xf numFmtId="0" fontId="36" fillId="3" borderId="0" xfId="0" applyFont="1" applyFill="1" applyAlignment="1">
      <alignment horizontal="left"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vertical="center"/>
    </xf>
    <xf numFmtId="0" fontId="14" fillId="0" borderId="0" xfId="0" applyFont="1" applyAlignment="1">
      <alignment vertical="center" wrapText="1"/>
    </xf>
    <xf numFmtId="0" fontId="10" fillId="0" borderId="1" xfId="0" applyFont="1" applyBorder="1" applyAlignment="1">
      <alignment horizontal="center" vertical="center" wrapText="1"/>
    </xf>
    <xf numFmtId="0" fontId="19" fillId="0" borderId="1" xfId="1" applyFont="1" applyBorder="1" applyAlignment="1">
      <alignment horizontal="justify" vertical="center" wrapText="1"/>
    </xf>
    <xf numFmtId="0" fontId="0" fillId="3" borderId="0" xfId="0" applyFill="1"/>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2" borderId="1" xfId="0" applyFill="1" applyBorder="1" applyAlignment="1">
      <alignment horizontal="justify"/>
    </xf>
    <xf numFmtId="3" fontId="19" fillId="0" borderId="1" xfId="0" applyNumberFormat="1" applyFont="1" applyBorder="1" applyAlignment="1">
      <alignment vertical="center" wrapText="1"/>
    </xf>
    <xf numFmtId="4" fontId="19" fillId="0" borderId="1" xfId="0" applyNumberFormat="1" applyFont="1" applyBorder="1" applyAlignment="1">
      <alignment vertical="center" wrapText="1"/>
    </xf>
    <xf numFmtId="0" fontId="0" fillId="2" borderId="1" xfId="0" applyFill="1" applyBorder="1" applyAlignment="1">
      <alignment horizontal="justify" vertical="top" wrapText="1"/>
    </xf>
    <xf numFmtId="0" fontId="15" fillId="4" borderId="1" xfId="0" applyFont="1" applyFill="1" applyBorder="1" applyAlignment="1">
      <alignment horizontal="center" vertical="center" wrapText="1"/>
    </xf>
    <xf numFmtId="4" fontId="40" fillId="4" borderId="1" xfId="0" applyNumberFormat="1" applyFont="1" applyFill="1" applyBorder="1" applyAlignment="1">
      <alignment vertical="center" wrapText="1"/>
    </xf>
    <xf numFmtId="0" fontId="19" fillId="6" borderId="1" xfId="1" applyFont="1" applyFill="1" applyBorder="1" applyAlignment="1">
      <alignment wrapText="1"/>
    </xf>
    <xf numFmtId="0" fontId="8" fillId="3" borderId="1" xfId="1" applyFont="1" applyFill="1" applyBorder="1" applyAlignment="1">
      <alignment horizontal="center" vertical="center" wrapText="1"/>
    </xf>
    <xf numFmtId="0" fontId="2" fillId="10" borderId="1" xfId="0" applyFont="1" applyFill="1" applyBorder="1" applyAlignment="1">
      <alignment horizontal="justify" vertical="center"/>
    </xf>
    <xf numFmtId="4" fontId="2" fillId="10" borderId="1" xfId="0" applyNumberFormat="1" applyFont="1" applyFill="1" applyBorder="1" applyAlignment="1">
      <alignment horizontal="right" vertical="center"/>
    </xf>
    <xf numFmtId="0" fontId="31" fillId="0" borderId="0" xfId="0" applyFont="1"/>
    <xf numFmtId="0" fontId="28" fillId="3" borderId="0" xfId="0" applyFont="1" applyFill="1" applyAlignment="1">
      <alignment horizontal="center" vertical="center" wrapText="1"/>
    </xf>
    <xf numFmtId="0" fontId="16" fillId="3" borderId="1" xfId="0" applyFont="1" applyFill="1" applyBorder="1" applyAlignment="1">
      <alignment horizontal="center" vertical="center"/>
    </xf>
    <xf numFmtId="164" fontId="17" fillId="3" borderId="1" xfId="0" applyNumberFormat="1" applyFont="1" applyFill="1" applyBorder="1" applyAlignment="1">
      <alignment vertical="center" wrapText="1"/>
    </xf>
    <xf numFmtId="4" fontId="17" fillId="0" borderId="1" xfId="0" applyNumberFormat="1" applyFont="1" applyBorder="1" applyAlignment="1">
      <alignment vertical="center" wrapText="1"/>
    </xf>
    <xf numFmtId="4" fontId="29" fillId="8" borderId="1" xfId="0" applyNumberFormat="1" applyFont="1" applyFill="1" applyBorder="1" applyAlignment="1">
      <alignment horizontal="right" vertical="center" wrapText="1"/>
    </xf>
    <xf numFmtId="0" fontId="0" fillId="0" borderId="1" xfId="1" applyFont="1" applyBorder="1" applyAlignment="1">
      <alignment vertical="center" wrapText="1"/>
    </xf>
    <xf numFmtId="0" fontId="18" fillId="0" borderId="1" xfId="1" applyFont="1" applyBorder="1" applyAlignment="1">
      <alignment vertical="center" wrapText="1"/>
    </xf>
    <xf numFmtId="0" fontId="18" fillId="3" borderId="1" xfId="1" applyFont="1" applyFill="1" applyBorder="1" applyAlignment="1">
      <alignment vertical="center" wrapText="1"/>
    </xf>
    <xf numFmtId="0" fontId="19" fillId="0" borderId="1" xfId="1" applyFont="1" applyBorder="1" applyAlignment="1">
      <alignment vertical="center" wrapText="1"/>
    </xf>
    <xf numFmtId="0" fontId="5" fillId="12" borderId="1" xfId="1" applyFont="1" applyFill="1" applyBorder="1" applyAlignment="1">
      <alignment horizontal="center" vertical="center" wrapText="1"/>
    </xf>
    <xf numFmtId="0" fontId="5" fillId="13" borderId="1" xfId="1" applyFont="1" applyFill="1" applyBorder="1" applyAlignment="1">
      <alignment horizontal="center" vertical="center" wrapText="1"/>
    </xf>
    <xf numFmtId="2" fontId="0" fillId="7" borderId="1" xfId="0" applyNumberFormat="1" applyFill="1" applyBorder="1" applyAlignment="1">
      <alignment horizontal="center" vertical="center"/>
    </xf>
    <xf numFmtId="2" fontId="0" fillId="7" borderId="1" xfId="0" applyNumberFormat="1" applyFill="1" applyBorder="1" applyAlignment="1">
      <alignment horizontal="center"/>
    </xf>
    <xf numFmtId="2" fontId="46" fillId="0" borderId="1" xfId="0" applyNumberFormat="1" applyFont="1" applyBorder="1" applyAlignment="1">
      <alignment horizontal="center"/>
    </xf>
    <xf numFmtId="2" fontId="0" fillId="0" borderId="1" xfId="0" applyNumberFormat="1" applyBorder="1" applyAlignment="1">
      <alignment horizontal="center"/>
    </xf>
    <xf numFmtId="4" fontId="42" fillId="0" borderId="1" xfId="2" applyNumberFormat="1" applyFont="1" applyFill="1" applyBorder="1" applyAlignment="1">
      <alignment vertical="center"/>
    </xf>
    <xf numFmtId="0" fontId="2" fillId="11" borderId="1"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48" fillId="0" borderId="1" xfId="0" applyFont="1" applyBorder="1" applyAlignment="1">
      <alignment horizontal="center" vertical="center" textRotation="90" wrapText="1"/>
    </xf>
    <xf numFmtId="0" fontId="49"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50" fillId="3" borderId="1" xfId="0" applyFont="1" applyFill="1" applyBorder="1" applyAlignment="1">
      <alignment horizontal="left" vertical="center"/>
    </xf>
    <xf numFmtId="0" fontId="49" fillId="8" borderId="1" xfId="0" applyFont="1" applyFill="1" applyBorder="1" applyAlignment="1">
      <alignment horizontal="center" vertical="center" wrapText="1"/>
    </xf>
    <xf numFmtId="0" fontId="50" fillId="3" borderId="1" xfId="0" applyFont="1" applyFill="1" applyBorder="1" applyAlignment="1">
      <alignment horizontal="left" vertical="center" wrapText="1"/>
    </xf>
    <xf numFmtId="0" fontId="52" fillId="3" borderId="1" xfId="0" applyFont="1" applyFill="1" applyBorder="1" applyAlignment="1">
      <alignment horizontal="left" vertical="center" wrapText="1"/>
    </xf>
    <xf numFmtId="0" fontId="49" fillId="3" borderId="5"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2" fillId="3" borderId="1" xfId="0" applyFont="1" applyFill="1" applyBorder="1" applyAlignment="1">
      <alignment horizontal="left" vertical="center"/>
    </xf>
    <xf numFmtId="4" fontId="50" fillId="3" borderId="1" xfId="0" applyNumberFormat="1" applyFont="1" applyFill="1" applyBorder="1" applyAlignment="1">
      <alignment horizontal="center" vertical="center"/>
    </xf>
    <xf numFmtId="0" fontId="48" fillId="0" borderId="5" xfId="0" applyFont="1" applyBorder="1" applyAlignment="1">
      <alignment vertical="center" textRotation="90" wrapText="1"/>
    </xf>
    <xf numFmtId="0" fontId="49" fillId="3" borderId="5" xfId="0" applyFont="1" applyFill="1" applyBorder="1" applyAlignment="1">
      <alignment vertical="center" wrapText="1"/>
    </xf>
    <xf numFmtId="0" fontId="48" fillId="0" borderId="3" xfId="0" applyFont="1" applyBorder="1" applyAlignment="1">
      <alignment vertical="center" textRotation="90" wrapText="1"/>
    </xf>
    <xf numFmtId="0" fontId="49" fillId="3" borderId="3" xfId="0" applyFont="1" applyFill="1" applyBorder="1" applyAlignment="1">
      <alignment vertical="center" wrapText="1"/>
    </xf>
    <xf numFmtId="0" fontId="49" fillId="3" borderId="4" xfId="0" applyFont="1" applyFill="1" applyBorder="1" applyAlignment="1">
      <alignment vertical="center" wrapText="1"/>
    </xf>
    <xf numFmtId="0" fontId="48" fillId="0" borderId="4" xfId="0" applyFont="1" applyBorder="1" applyAlignment="1">
      <alignment vertical="center" textRotation="90" wrapText="1"/>
    </xf>
    <xf numFmtId="0" fontId="49" fillId="8" borderId="2" xfId="0" applyFont="1" applyFill="1" applyBorder="1" applyAlignment="1">
      <alignment vertical="center" wrapText="1"/>
    </xf>
    <xf numFmtId="0" fontId="49" fillId="8" borderId="6" xfId="0" applyFont="1" applyFill="1" applyBorder="1" applyAlignment="1">
      <alignment vertical="center" wrapText="1"/>
    </xf>
    <xf numFmtId="0" fontId="49" fillId="8" borderId="7" xfId="0" applyFont="1" applyFill="1" applyBorder="1" applyAlignment="1">
      <alignment vertical="center" wrapText="1"/>
    </xf>
    <xf numFmtId="0" fontId="49" fillId="3" borderId="13" xfId="0" applyFont="1" applyFill="1" applyBorder="1" applyAlignment="1">
      <alignment vertical="center" wrapText="1"/>
    </xf>
    <xf numFmtId="0" fontId="50" fillId="3" borderId="6" xfId="0" applyFont="1" applyFill="1" applyBorder="1" applyAlignment="1">
      <alignment horizontal="center" vertical="center"/>
    </xf>
    <xf numFmtId="0" fontId="50" fillId="3" borderId="6" xfId="0" applyFont="1" applyFill="1" applyBorder="1" applyAlignment="1">
      <alignment horizontal="left" vertical="center" wrapText="1"/>
    </xf>
    <xf numFmtId="0" fontId="50" fillId="3" borderId="7" xfId="0" applyFont="1" applyFill="1" applyBorder="1" applyAlignment="1">
      <alignment horizontal="center" vertical="center"/>
    </xf>
    <xf numFmtId="0" fontId="26" fillId="3" borderId="0" xfId="0" applyFont="1" applyFill="1" applyAlignment="1">
      <alignment vertical="center" wrapText="1"/>
    </xf>
    <xf numFmtId="0" fontId="25" fillId="3" borderId="1" xfId="0" applyFont="1" applyFill="1" applyBorder="1" applyAlignment="1">
      <alignment vertical="center" wrapText="1"/>
    </xf>
    <xf numFmtId="0" fontId="6" fillId="3" borderId="0" xfId="0" applyFont="1" applyFill="1" applyAlignment="1">
      <alignment horizontal="center" wrapText="1"/>
    </xf>
    <xf numFmtId="0" fontId="6" fillId="3" borderId="12" xfId="0" applyFont="1" applyFill="1" applyBorder="1" applyAlignment="1">
      <alignment horizontal="center" wrapText="1"/>
    </xf>
    <xf numFmtId="0" fontId="15" fillId="3" borderId="11" xfId="0" applyFont="1" applyFill="1" applyBorder="1" applyAlignment="1">
      <alignment horizontal="center" vertical="top" wrapText="1"/>
    </xf>
    <xf numFmtId="0" fontId="15" fillId="3" borderId="10" xfId="0" applyFont="1" applyFill="1" applyBorder="1" applyAlignment="1">
      <alignment horizontal="center" vertical="top" wrapText="1"/>
    </xf>
    <xf numFmtId="0" fontId="15" fillId="3" borderId="9" xfId="0" applyFont="1" applyFill="1" applyBorder="1" applyAlignment="1">
      <alignment horizontal="center" vertical="top" wrapText="1"/>
    </xf>
    <xf numFmtId="0" fontId="20" fillId="3" borderId="11" xfId="0" applyFont="1" applyFill="1" applyBorder="1" applyAlignment="1">
      <alignment horizontal="center" wrapText="1"/>
    </xf>
    <xf numFmtId="0" fontId="20" fillId="3" borderId="10" xfId="0" applyFont="1" applyFill="1" applyBorder="1" applyAlignment="1">
      <alignment horizontal="center" wrapText="1"/>
    </xf>
    <xf numFmtId="0" fontId="20" fillId="3" borderId="9" xfId="0" applyFont="1" applyFill="1" applyBorder="1" applyAlignment="1">
      <alignment horizontal="center" wrapText="1"/>
    </xf>
    <xf numFmtId="0" fontId="16" fillId="3" borderId="0" xfId="0" applyFont="1" applyFill="1" applyAlignment="1">
      <alignment horizontal="center" wrapText="1"/>
    </xf>
    <xf numFmtId="0" fontId="37" fillId="3" borderId="11"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8"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39" fillId="0" borderId="1" xfId="0" applyFont="1" applyBorder="1" applyAlignment="1">
      <alignment horizontal="center" vertical="center" wrapText="1"/>
    </xf>
    <xf numFmtId="0" fontId="23"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22" fillId="0" borderId="1" xfId="1" applyFont="1" applyBorder="1" applyAlignment="1">
      <alignment horizontal="center" vertical="center" wrapText="1"/>
    </xf>
    <xf numFmtId="0" fontId="11" fillId="0" borderId="0" xfId="1" applyFont="1" applyAlignment="1">
      <alignment horizontal="left" vertical="center" wrapText="1"/>
    </xf>
    <xf numFmtId="0" fontId="5" fillId="0" borderId="8" xfId="1" applyFont="1" applyBorder="1" applyAlignment="1">
      <alignment horizontal="center" vertical="center" wrapText="1"/>
    </xf>
    <xf numFmtId="0" fontId="5" fillId="4" borderId="1" xfId="1" applyFont="1" applyFill="1" applyBorder="1" applyAlignment="1">
      <alignment horizontal="center" wrapText="1"/>
    </xf>
    <xf numFmtId="0" fontId="5" fillId="4" borderId="1" xfId="1" applyFont="1" applyFill="1" applyBorder="1" applyAlignment="1">
      <alignment horizontal="center" vertical="center" wrapText="1"/>
    </xf>
    <xf numFmtId="0" fontId="31" fillId="3" borderId="8" xfId="0" applyFont="1" applyFill="1" applyBorder="1" applyAlignment="1" applyProtection="1">
      <alignment horizontal="left" vertical="center" wrapText="1"/>
      <protection hidden="1"/>
    </xf>
    <xf numFmtId="0" fontId="31" fillId="3" borderId="0" xfId="0" applyFont="1" applyFill="1" applyAlignment="1" applyProtection="1">
      <alignment horizontal="left" vertical="center" wrapText="1"/>
      <protection hidden="1"/>
    </xf>
    <xf numFmtId="0" fontId="16" fillId="7" borderId="1" xfId="0" applyFont="1" applyFill="1" applyBorder="1" applyAlignment="1">
      <alignment horizontal="center" vertical="center" wrapText="1"/>
    </xf>
    <xf numFmtId="0" fontId="28" fillId="8" borderId="2" xfId="0" applyFont="1" applyFill="1" applyBorder="1" applyAlignment="1">
      <alignment horizontal="left" vertical="center" wrapText="1"/>
    </xf>
    <xf numFmtId="0" fontId="28" fillId="8" borderId="6" xfId="0" applyFont="1" applyFill="1" applyBorder="1" applyAlignment="1">
      <alignment horizontal="left" vertical="center" wrapText="1"/>
    </xf>
    <xf numFmtId="0" fontId="28" fillId="8" borderId="7"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17" fillId="8" borderId="1" xfId="0" applyFont="1" applyFill="1" applyBorder="1"/>
    <xf numFmtId="0" fontId="16" fillId="8" borderId="1" xfId="0" applyFont="1" applyFill="1" applyBorder="1" applyAlignment="1">
      <alignment horizontal="center" vertical="center"/>
    </xf>
    <xf numFmtId="0" fontId="0" fillId="3" borderId="0" xfId="0" applyFill="1" applyAlignment="1">
      <alignment horizontal="left"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2" fillId="9" borderId="2" xfId="0" applyFont="1" applyFill="1" applyBorder="1" applyAlignment="1">
      <alignment horizontal="left" vertical="center" wrapText="1" indent="2"/>
    </xf>
    <xf numFmtId="0" fontId="22" fillId="9" borderId="6" xfId="0" applyFont="1" applyFill="1" applyBorder="1" applyAlignment="1">
      <alignment horizontal="left" vertical="center" wrapText="1" indent="2"/>
    </xf>
    <xf numFmtId="0" fontId="22" fillId="9" borderId="7" xfId="0" applyFont="1" applyFill="1" applyBorder="1" applyAlignment="1">
      <alignment horizontal="left" vertical="center" wrapText="1" indent="2"/>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4" fontId="15" fillId="4" borderId="2" xfId="0" applyNumberFormat="1" applyFont="1" applyFill="1" applyBorder="1" applyAlignment="1">
      <alignment horizontal="right" vertical="center"/>
    </xf>
    <xf numFmtId="4" fontId="15" fillId="4" borderId="7" xfId="0" applyNumberFormat="1" applyFont="1" applyFill="1" applyBorder="1" applyAlignment="1">
      <alignment horizontal="right" vertical="center"/>
    </xf>
    <xf numFmtId="0" fontId="28" fillId="8" borderId="2" xfId="0" applyFont="1" applyFill="1" applyBorder="1" applyAlignment="1">
      <alignment horizontal="right"/>
    </xf>
    <xf numFmtId="0" fontId="28" fillId="8" borderId="6" xfId="0" applyFont="1" applyFill="1" applyBorder="1" applyAlignment="1">
      <alignment horizontal="right"/>
    </xf>
    <xf numFmtId="0" fontId="28" fillId="8" borderId="7" xfId="0" applyFont="1" applyFill="1" applyBorder="1" applyAlignment="1">
      <alignment horizontal="right"/>
    </xf>
    <xf numFmtId="0" fontId="26" fillId="3" borderId="0" xfId="0" applyFont="1" applyFill="1" applyAlignment="1">
      <alignment vertical="center" wrapText="1"/>
    </xf>
    <xf numFmtId="0" fontId="22" fillId="7" borderId="2" xfId="0" applyFont="1" applyFill="1" applyBorder="1" applyAlignment="1">
      <alignment horizontal="left" vertical="center" wrapText="1"/>
    </xf>
    <xf numFmtId="0" fontId="22" fillId="7" borderId="6" xfId="0" applyFont="1" applyFill="1" applyBorder="1" applyAlignment="1">
      <alignment horizontal="left" vertical="center" wrapText="1"/>
    </xf>
    <xf numFmtId="2" fontId="29" fillId="8" borderId="2" xfId="0" applyNumberFormat="1" applyFont="1" applyFill="1" applyBorder="1" applyAlignment="1">
      <alignment horizontal="center" vertical="center" wrapText="1"/>
    </xf>
    <xf numFmtId="2" fontId="29" fillId="8" borderId="6" xfId="0" applyNumberFormat="1" applyFont="1" applyFill="1" applyBorder="1" applyAlignment="1">
      <alignment horizontal="center" vertical="center" wrapText="1"/>
    </xf>
    <xf numFmtId="2" fontId="29" fillId="8" borderId="7" xfId="0" applyNumberFormat="1" applyFont="1" applyFill="1" applyBorder="1" applyAlignment="1">
      <alignment horizontal="center" vertical="center" wrapText="1"/>
    </xf>
    <xf numFmtId="0" fontId="28" fillId="0" borderId="2" xfId="0" applyFont="1" applyBorder="1" applyAlignment="1">
      <alignment horizontal="right"/>
    </xf>
    <xf numFmtId="0" fontId="28" fillId="0" borderId="6" xfId="0" applyFont="1" applyBorder="1" applyAlignment="1">
      <alignment horizontal="right"/>
    </xf>
    <xf numFmtId="0" fontId="28" fillId="0" borderId="7" xfId="0" applyFont="1" applyBorder="1" applyAlignment="1">
      <alignment horizontal="right"/>
    </xf>
    <xf numFmtId="0" fontId="2"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3" fillId="3" borderId="0" xfId="0" applyFont="1" applyFill="1" applyAlignment="1">
      <alignment vertical="center" wrapText="1"/>
    </xf>
    <xf numFmtId="0" fontId="28" fillId="8" borderId="2"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7" xfId="0" applyFont="1" applyFill="1" applyBorder="1" applyAlignment="1">
      <alignment horizontal="center" vertical="center" wrapText="1"/>
    </xf>
    <xf numFmtId="0" fontId="48" fillId="0" borderId="1" xfId="0" applyFont="1" applyBorder="1" applyAlignment="1">
      <alignment horizontal="center" vertical="center" textRotation="90" wrapText="1"/>
    </xf>
    <xf numFmtId="0" fontId="49" fillId="3" borderId="1" xfId="0" applyFont="1" applyFill="1" applyBorder="1" applyAlignment="1">
      <alignment horizontal="center" vertical="center" wrapText="1"/>
    </xf>
    <xf numFmtId="0" fontId="49" fillId="8" borderId="1"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8" fillId="0" borderId="14" xfId="0" applyFont="1" applyBorder="1" applyAlignment="1">
      <alignment horizontal="center" vertical="center" textRotation="90" wrapText="1"/>
    </xf>
    <xf numFmtId="0" fontId="28" fillId="0" borderId="15" xfId="0" applyFont="1" applyBorder="1" applyAlignment="1">
      <alignment horizontal="center" vertical="center" textRotation="90" wrapText="1"/>
    </xf>
    <xf numFmtId="0" fontId="28" fillId="0" borderId="16" xfId="0" applyFont="1" applyBorder="1" applyAlignment="1">
      <alignment horizontal="center" vertical="center" textRotation="90" wrapText="1"/>
    </xf>
    <xf numFmtId="0" fontId="22" fillId="7" borderId="2"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0" fillId="5" borderId="1" xfId="0" applyFont="1" applyFill="1" applyBorder="1" applyAlignment="1">
      <alignment horizontal="center" wrapText="1"/>
    </xf>
    <xf numFmtId="0" fontId="28" fillId="0" borderId="1" xfId="0" applyFont="1" applyBorder="1" applyAlignment="1">
      <alignment horizontal="center" vertical="center" textRotation="90" wrapText="1"/>
    </xf>
    <xf numFmtId="0" fontId="29" fillId="3" borderId="5"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 xfId="0" applyFont="1" applyFill="1" applyBorder="1" applyAlignment="1">
      <alignment horizontal="center" vertical="center" wrapText="1"/>
    </xf>
  </cellXfs>
  <cellStyles count="5">
    <cellStyle name="Κανονικό" xfId="0" builtinId="0"/>
    <cellStyle name="Κανονικό 2" xfId="1" xr:uid="{00000000-0005-0000-0000-000001000000}"/>
    <cellStyle name="Κανονικό 2 2" xfId="4" xr:uid="{00000000-0005-0000-0000-000002000000}"/>
    <cellStyle name="Κανονικό 3" xfId="3" xr:uid="{00000000-0005-0000-0000-000003000000}"/>
    <cellStyle name="Ποσοστό" xfId="2" builtin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13</xdr:row>
      <xdr:rowOff>47625</xdr:rowOff>
    </xdr:from>
    <xdr:to>
      <xdr:col>4</xdr:col>
      <xdr:colOff>600075</xdr:colOff>
      <xdr:row>13</xdr:row>
      <xdr:rowOff>837093</xdr:rowOff>
    </xdr:to>
    <xdr:pic>
      <xdr:nvPicPr>
        <xdr:cNvPr id="2" name="1 - Εικόνα" descr="Untitled-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438400" y="2524125"/>
          <a:ext cx="600075" cy="141768"/>
        </a:xfrm>
        <a:prstGeom prst="rect">
          <a:avLst/>
        </a:prstGeom>
      </xdr:spPr>
    </xdr:pic>
    <xdr:clientData/>
  </xdr:twoCellAnchor>
  <xdr:twoCellAnchor editAs="oneCell">
    <xdr:from>
      <xdr:col>1</xdr:col>
      <xdr:colOff>647700</xdr:colOff>
      <xdr:row>1</xdr:row>
      <xdr:rowOff>247650</xdr:rowOff>
    </xdr:from>
    <xdr:to>
      <xdr:col>6</xdr:col>
      <xdr:colOff>800100</xdr:colOff>
      <xdr:row>6</xdr:row>
      <xdr:rowOff>4491</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4475" y="485775"/>
          <a:ext cx="4486275" cy="114749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0</xdr:row>
          <xdr:rowOff>0</xdr:rowOff>
        </xdr:from>
        <xdr:to>
          <xdr:col>2</xdr:col>
          <xdr:colOff>200025</xdr:colOff>
          <xdr:row>0</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F82BE10C-4A78-96DC-9C24-379B5C848C64}"/>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png"/><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zoomScaleNormal="100" workbookViewId="0">
      <selection activeCell="B20" sqref="B20"/>
    </sheetView>
  </sheetViews>
  <sheetFormatPr defaultRowHeight="15" x14ac:dyDescent="0.25"/>
  <cols>
    <col min="1" max="9" width="13" style="36" customWidth="1"/>
    <col min="10" max="259" width="9.140625" style="36"/>
    <col min="260" max="260" width="10.140625" style="36" customWidth="1"/>
    <col min="261" max="261" width="9.140625" style="36"/>
    <col min="262" max="262" width="10" style="36" customWidth="1"/>
    <col min="263" max="264" width="9.140625" style="36"/>
    <col min="265" max="265" width="11.85546875" style="36" customWidth="1"/>
    <col min="266" max="515" width="9.140625" style="36"/>
    <col min="516" max="516" width="10.140625" style="36" customWidth="1"/>
    <col min="517" max="517" width="9.140625" style="36"/>
    <col min="518" max="518" width="10" style="36" customWidth="1"/>
    <col min="519" max="520" width="9.140625" style="36"/>
    <col min="521" max="521" width="11.85546875" style="36" customWidth="1"/>
    <col min="522" max="771" width="9.140625" style="36"/>
    <col min="772" max="772" width="10.140625" style="36" customWidth="1"/>
    <col min="773" max="773" width="9.140625" style="36"/>
    <col min="774" max="774" width="10" style="36" customWidth="1"/>
    <col min="775" max="776" width="9.140625" style="36"/>
    <col min="777" max="777" width="11.85546875" style="36" customWidth="1"/>
    <col min="778" max="1027" width="9.140625" style="36"/>
    <col min="1028" max="1028" width="10.140625" style="36" customWidth="1"/>
    <col min="1029" max="1029" width="9.140625" style="36"/>
    <col min="1030" max="1030" width="10" style="36" customWidth="1"/>
    <col min="1031" max="1032" width="9.140625" style="36"/>
    <col min="1033" max="1033" width="11.85546875" style="36" customWidth="1"/>
    <col min="1034" max="1283" width="9.140625" style="36"/>
    <col min="1284" max="1284" width="10.140625" style="36" customWidth="1"/>
    <col min="1285" max="1285" width="9.140625" style="36"/>
    <col min="1286" max="1286" width="10" style="36" customWidth="1"/>
    <col min="1287" max="1288" width="9.140625" style="36"/>
    <col min="1289" max="1289" width="11.85546875" style="36" customWidth="1"/>
    <col min="1290" max="1539" width="9.140625" style="36"/>
    <col min="1540" max="1540" width="10.140625" style="36" customWidth="1"/>
    <col min="1541" max="1541" width="9.140625" style="36"/>
    <col min="1542" max="1542" width="10" style="36" customWidth="1"/>
    <col min="1543" max="1544" width="9.140625" style="36"/>
    <col min="1545" max="1545" width="11.85546875" style="36" customWidth="1"/>
    <col min="1546" max="1795" width="9.140625" style="36"/>
    <col min="1796" max="1796" width="10.140625" style="36" customWidth="1"/>
    <col min="1797" max="1797" width="9.140625" style="36"/>
    <col min="1798" max="1798" width="10" style="36" customWidth="1"/>
    <col min="1799" max="1800" width="9.140625" style="36"/>
    <col min="1801" max="1801" width="11.85546875" style="36" customWidth="1"/>
    <col min="1802" max="2051" width="9.140625" style="36"/>
    <col min="2052" max="2052" width="10.140625" style="36" customWidth="1"/>
    <col min="2053" max="2053" width="9.140625" style="36"/>
    <col min="2054" max="2054" width="10" style="36" customWidth="1"/>
    <col min="2055" max="2056" width="9.140625" style="36"/>
    <col min="2057" max="2057" width="11.85546875" style="36" customWidth="1"/>
    <col min="2058" max="2307" width="9.140625" style="36"/>
    <col min="2308" max="2308" width="10.140625" style="36" customWidth="1"/>
    <col min="2309" max="2309" width="9.140625" style="36"/>
    <col min="2310" max="2310" width="10" style="36" customWidth="1"/>
    <col min="2311" max="2312" width="9.140625" style="36"/>
    <col min="2313" max="2313" width="11.85546875" style="36" customWidth="1"/>
    <col min="2314" max="2563" width="9.140625" style="36"/>
    <col min="2564" max="2564" width="10.140625" style="36" customWidth="1"/>
    <col min="2565" max="2565" width="9.140625" style="36"/>
    <col min="2566" max="2566" width="10" style="36" customWidth="1"/>
    <col min="2567" max="2568" width="9.140625" style="36"/>
    <col min="2569" max="2569" width="11.85546875" style="36" customWidth="1"/>
    <col min="2570" max="2819" width="9.140625" style="36"/>
    <col min="2820" max="2820" width="10.140625" style="36" customWidth="1"/>
    <col min="2821" max="2821" width="9.140625" style="36"/>
    <col min="2822" max="2822" width="10" style="36" customWidth="1"/>
    <col min="2823" max="2824" width="9.140625" style="36"/>
    <col min="2825" max="2825" width="11.85546875" style="36" customWidth="1"/>
    <col min="2826" max="3075" width="9.140625" style="36"/>
    <col min="3076" max="3076" width="10.140625" style="36" customWidth="1"/>
    <col min="3077" max="3077" width="9.140625" style="36"/>
    <col min="3078" max="3078" width="10" style="36" customWidth="1"/>
    <col min="3079" max="3080" width="9.140625" style="36"/>
    <col min="3081" max="3081" width="11.85546875" style="36" customWidth="1"/>
    <col min="3082" max="3331" width="9.140625" style="36"/>
    <col min="3332" max="3332" width="10.140625" style="36" customWidth="1"/>
    <col min="3333" max="3333" width="9.140625" style="36"/>
    <col min="3334" max="3334" width="10" style="36" customWidth="1"/>
    <col min="3335" max="3336" width="9.140625" style="36"/>
    <col min="3337" max="3337" width="11.85546875" style="36" customWidth="1"/>
    <col min="3338" max="3587" width="9.140625" style="36"/>
    <col min="3588" max="3588" width="10.140625" style="36" customWidth="1"/>
    <col min="3589" max="3589" width="9.140625" style="36"/>
    <col min="3590" max="3590" width="10" style="36" customWidth="1"/>
    <col min="3591" max="3592" width="9.140625" style="36"/>
    <col min="3593" max="3593" width="11.85546875" style="36" customWidth="1"/>
    <col min="3594" max="3843" width="9.140625" style="36"/>
    <col min="3844" max="3844" width="10.140625" style="36" customWidth="1"/>
    <col min="3845" max="3845" width="9.140625" style="36"/>
    <col min="3846" max="3846" width="10" style="36" customWidth="1"/>
    <col min="3847" max="3848" width="9.140625" style="36"/>
    <col min="3849" max="3849" width="11.85546875" style="36" customWidth="1"/>
    <col min="3850" max="4099" width="9.140625" style="36"/>
    <col min="4100" max="4100" width="10.140625" style="36" customWidth="1"/>
    <col min="4101" max="4101" width="9.140625" style="36"/>
    <col min="4102" max="4102" width="10" style="36" customWidth="1"/>
    <col min="4103" max="4104" width="9.140625" style="36"/>
    <col min="4105" max="4105" width="11.85546875" style="36" customWidth="1"/>
    <col min="4106" max="4355" width="9.140625" style="36"/>
    <col min="4356" max="4356" width="10.140625" style="36" customWidth="1"/>
    <col min="4357" max="4357" width="9.140625" style="36"/>
    <col min="4358" max="4358" width="10" style="36" customWidth="1"/>
    <col min="4359" max="4360" width="9.140625" style="36"/>
    <col min="4361" max="4361" width="11.85546875" style="36" customWidth="1"/>
    <col min="4362" max="4611" width="9.140625" style="36"/>
    <col min="4612" max="4612" width="10.140625" style="36" customWidth="1"/>
    <col min="4613" max="4613" width="9.140625" style="36"/>
    <col min="4614" max="4614" width="10" style="36" customWidth="1"/>
    <col min="4615" max="4616" width="9.140625" style="36"/>
    <col min="4617" max="4617" width="11.85546875" style="36" customWidth="1"/>
    <col min="4618" max="4867" width="9.140625" style="36"/>
    <col min="4868" max="4868" width="10.140625" style="36" customWidth="1"/>
    <col min="4869" max="4869" width="9.140625" style="36"/>
    <col min="4870" max="4870" width="10" style="36" customWidth="1"/>
    <col min="4871" max="4872" width="9.140625" style="36"/>
    <col min="4873" max="4873" width="11.85546875" style="36" customWidth="1"/>
    <col min="4874" max="5123" width="9.140625" style="36"/>
    <col min="5124" max="5124" width="10.140625" style="36" customWidth="1"/>
    <col min="5125" max="5125" width="9.140625" style="36"/>
    <col min="5126" max="5126" width="10" style="36" customWidth="1"/>
    <col min="5127" max="5128" width="9.140625" style="36"/>
    <col min="5129" max="5129" width="11.85546875" style="36" customWidth="1"/>
    <col min="5130" max="5379" width="9.140625" style="36"/>
    <col min="5380" max="5380" width="10.140625" style="36" customWidth="1"/>
    <col min="5381" max="5381" width="9.140625" style="36"/>
    <col min="5382" max="5382" width="10" style="36" customWidth="1"/>
    <col min="5383" max="5384" width="9.140625" style="36"/>
    <col min="5385" max="5385" width="11.85546875" style="36" customWidth="1"/>
    <col min="5386" max="5635" width="9.140625" style="36"/>
    <col min="5636" max="5636" width="10.140625" style="36" customWidth="1"/>
    <col min="5637" max="5637" width="9.140625" style="36"/>
    <col min="5638" max="5638" width="10" style="36" customWidth="1"/>
    <col min="5639" max="5640" width="9.140625" style="36"/>
    <col min="5641" max="5641" width="11.85546875" style="36" customWidth="1"/>
    <col min="5642" max="5891" width="9.140625" style="36"/>
    <col min="5892" max="5892" width="10.140625" style="36" customWidth="1"/>
    <col min="5893" max="5893" width="9.140625" style="36"/>
    <col min="5894" max="5894" width="10" style="36" customWidth="1"/>
    <col min="5895" max="5896" width="9.140625" style="36"/>
    <col min="5897" max="5897" width="11.85546875" style="36" customWidth="1"/>
    <col min="5898" max="6147" width="9.140625" style="36"/>
    <col min="6148" max="6148" width="10.140625" style="36" customWidth="1"/>
    <col min="6149" max="6149" width="9.140625" style="36"/>
    <col min="6150" max="6150" width="10" style="36" customWidth="1"/>
    <col min="6151" max="6152" width="9.140625" style="36"/>
    <col min="6153" max="6153" width="11.85546875" style="36" customWidth="1"/>
    <col min="6154" max="6403" width="9.140625" style="36"/>
    <col min="6404" max="6404" width="10.140625" style="36" customWidth="1"/>
    <col min="6405" max="6405" width="9.140625" style="36"/>
    <col min="6406" max="6406" width="10" style="36" customWidth="1"/>
    <col min="6407" max="6408" width="9.140625" style="36"/>
    <col min="6409" max="6409" width="11.85546875" style="36" customWidth="1"/>
    <col min="6410" max="6659" width="9.140625" style="36"/>
    <col min="6660" max="6660" width="10.140625" style="36" customWidth="1"/>
    <col min="6661" max="6661" width="9.140625" style="36"/>
    <col min="6662" max="6662" width="10" style="36" customWidth="1"/>
    <col min="6663" max="6664" width="9.140625" style="36"/>
    <col min="6665" max="6665" width="11.85546875" style="36" customWidth="1"/>
    <col min="6666" max="6915" width="9.140625" style="36"/>
    <col min="6916" max="6916" width="10.140625" style="36" customWidth="1"/>
    <col min="6917" max="6917" width="9.140625" style="36"/>
    <col min="6918" max="6918" width="10" style="36" customWidth="1"/>
    <col min="6919" max="6920" width="9.140625" style="36"/>
    <col min="6921" max="6921" width="11.85546875" style="36" customWidth="1"/>
    <col min="6922" max="7171" width="9.140625" style="36"/>
    <col min="7172" max="7172" width="10.140625" style="36" customWidth="1"/>
    <col min="7173" max="7173" width="9.140625" style="36"/>
    <col min="7174" max="7174" width="10" style="36" customWidth="1"/>
    <col min="7175" max="7176" width="9.140625" style="36"/>
    <col min="7177" max="7177" width="11.85546875" style="36" customWidth="1"/>
    <col min="7178" max="7427" width="9.140625" style="36"/>
    <col min="7428" max="7428" width="10.140625" style="36" customWidth="1"/>
    <col min="7429" max="7429" width="9.140625" style="36"/>
    <col min="7430" max="7430" width="10" style="36" customWidth="1"/>
    <col min="7431" max="7432" width="9.140625" style="36"/>
    <col min="7433" max="7433" width="11.85546875" style="36" customWidth="1"/>
    <col min="7434" max="7683" width="9.140625" style="36"/>
    <col min="7684" max="7684" width="10.140625" style="36" customWidth="1"/>
    <col min="7685" max="7685" width="9.140625" style="36"/>
    <col min="7686" max="7686" width="10" style="36" customWidth="1"/>
    <col min="7687" max="7688" width="9.140625" style="36"/>
    <col min="7689" max="7689" width="11.85546875" style="36" customWidth="1"/>
    <col min="7690" max="7939" width="9.140625" style="36"/>
    <col min="7940" max="7940" width="10.140625" style="36" customWidth="1"/>
    <col min="7941" max="7941" width="9.140625" style="36"/>
    <col min="7942" max="7942" width="10" style="36" customWidth="1"/>
    <col min="7943" max="7944" width="9.140625" style="36"/>
    <col min="7945" max="7945" width="11.85546875" style="36" customWidth="1"/>
    <col min="7946" max="8195" width="9.140625" style="36"/>
    <col min="8196" max="8196" width="10.140625" style="36" customWidth="1"/>
    <col min="8197" max="8197" width="9.140625" style="36"/>
    <col min="8198" max="8198" width="10" style="36" customWidth="1"/>
    <col min="8199" max="8200" width="9.140625" style="36"/>
    <col min="8201" max="8201" width="11.85546875" style="36" customWidth="1"/>
    <col min="8202" max="8451" width="9.140625" style="36"/>
    <col min="8452" max="8452" width="10.140625" style="36" customWidth="1"/>
    <col min="8453" max="8453" width="9.140625" style="36"/>
    <col min="8454" max="8454" width="10" style="36" customWidth="1"/>
    <col min="8455" max="8456" width="9.140625" style="36"/>
    <col min="8457" max="8457" width="11.85546875" style="36" customWidth="1"/>
    <col min="8458" max="8707" width="9.140625" style="36"/>
    <col min="8708" max="8708" width="10.140625" style="36" customWidth="1"/>
    <col min="8709" max="8709" width="9.140625" style="36"/>
    <col min="8710" max="8710" width="10" style="36" customWidth="1"/>
    <col min="8711" max="8712" width="9.140625" style="36"/>
    <col min="8713" max="8713" width="11.85546875" style="36" customWidth="1"/>
    <col min="8714" max="8963" width="9.140625" style="36"/>
    <col min="8964" max="8964" width="10.140625" style="36" customWidth="1"/>
    <col min="8965" max="8965" width="9.140625" style="36"/>
    <col min="8966" max="8966" width="10" style="36" customWidth="1"/>
    <col min="8967" max="8968" width="9.140625" style="36"/>
    <col min="8969" max="8969" width="11.85546875" style="36" customWidth="1"/>
    <col min="8970" max="9219" width="9.140625" style="36"/>
    <col min="9220" max="9220" width="10.140625" style="36" customWidth="1"/>
    <col min="9221" max="9221" width="9.140625" style="36"/>
    <col min="9222" max="9222" width="10" style="36" customWidth="1"/>
    <col min="9223" max="9224" width="9.140625" style="36"/>
    <col min="9225" max="9225" width="11.85546875" style="36" customWidth="1"/>
    <col min="9226" max="9475" width="9.140625" style="36"/>
    <col min="9476" max="9476" width="10.140625" style="36" customWidth="1"/>
    <col min="9477" max="9477" width="9.140625" style="36"/>
    <col min="9478" max="9478" width="10" style="36" customWidth="1"/>
    <col min="9479" max="9480" width="9.140625" style="36"/>
    <col min="9481" max="9481" width="11.85546875" style="36" customWidth="1"/>
    <col min="9482" max="9731" width="9.140625" style="36"/>
    <col min="9732" max="9732" width="10.140625" style="36" customWidth="1"/>
    <col min="9733" max="9733" width="9.140625" style="36"/>
    <col min="9734" max="9734" width="10" style="36" customWidth="1"/>
    <col min="9735" max="9736" width="9.140625" style="36"/>
    <col min="9737" max="9737" width="11.85546875" style="36" customWidth="1"/>
    <col min="9738" max="9987" width="9.140625" style="36"/>
    <col min="9988" max="9988" width="10.140625" style="36" customWidth="1"/>
    <col min="9989" max="9989" width="9.140625" style="36"/>
    <col min="9990" max="9990" width="10" style="36" customWidth="1"/>
    <col min="9991" max="9992" width="9.140625" style="36"/>
    <col min="9993" max="9993" width="11.85546875" style="36" customWidth="1"/>
    <col min="9994" max="10243" width="9.140625" style="36"/>
    <col min="10244" max="10244" width="10.140625" style="36" customWidth="1"/>
    <col min="10245" max="10245" width="9.140625" style="36"/>
    <col min="10246" max="10246" width="10" style="36" customWidth="1"/>
    <col min="10247" max="10248" width="9.140625" style="36"/>
    <col min="10249" max="10249" width="11.85546875" style="36" customWidth="1"/>
    <col min="10250" max="10499" width="9.140625" style="36"/>
    <col min="10500" max="10500" width="10.140625" style="36" customWidth="1"/>
    <col min="10501" max="10501" width="9.140625" style="36"/>
    <col min="10502" max="10502" width="10" style="36" customWidth="1"/>
    <col min="10503" max="10504" width="9.140625" style="36"/>
    <col min="10505" max="10505" width="11.85546875" style="36" customWidth="1"/>
    <col min="10506" max="10755" width="9.140625" style="36"/>
    <col min="10756" max="10756" width="10.140625" style="36" customWidth="1"/>
    <col min="10757" max="10757" width="9.140625" style="36"/>
    <col min="10758" max="10758" width="10" style="36" customWidth="1"/>
    <col min="10759" max="10760" width="9.140625" style="36"/>
    <col min="10761" max="10761" width="11.85546875" style="36" customWidth="1"/>
    <col min="10762" max="11011" width="9.140625" style="36"/>
    <col min="11012" max="11012" width="10.140625" style="36" customWidth="1"/>
    <col min="11013" max="11013" width="9.140625" style="36"/>
    <col min="11014" max="11014" width="10" style="36" customWidth="1"/>
    <col min="11015" max="11016" width="9.140625" style="36"/>
    <col min="11017" max="11017" width="11.85546875" style="36" customWidth="1"/>
    <col min="11018" max="11267" width="9.140625" style="36"/>
    <col min="11268" max="11268" width="10.140625" style="36" customWidth="1"/>
    <col min="11269" max="11269" width="9.140625" style="36"/>
    <col min="11270" max="11270" width="10" style="36" customWidth="1"/>
    <col min="11271" max="11272" width="9.140625" style="36"/>
    <col min="11273" max="11273" width="11.85546875" style="36" customWidth="1"/>
    <col min="11274" max="11523" width="9.140625" style="36"/>
    <col min="11524" max="11524" width="10.140625" style="36" customWidth="1"/>
    <col min="11525" max="11525" width="9.140625" style="36"/>
    <col min="11526" max="11526" width="10" style="36" customWidth="1"/>
    <col min="11527" max="11528" width="9.140625" style="36"/>
    <col min="11529" max="11529" width="11.85546875" style="36" customWidth="1"/>
    <col min="11530" max="11779" width="9.140625" style="36"/>
    <col min="11780" max="11780" width="10.140625" style="36" customWidth="1"/>
    <col min="11781" max="11781" width="9.140625" style="36"/>
    <col min="11782" max="11782" width="10" style="36" customWidth="1"/>
    <col min="11783" max="11784" width="9.140625" style="36"/>
    <col min="11785" max="11785" width="11.85546875" style="36" customWidth="1"/>
    <col min="11786" max="12035" width="9.140625" style="36"/>
    <col min="12036" max="12036" width="10.140625" style="36" customWidth="1"/>
    <col min="12037" max="12037" width="9.140625" style="36"/>
    <col min="12038" max="12038" width="10" style="36" customWidth="1"/>
    <col min="12039" max="12040" width="9.140625" style="36"/>
    <col min="12041" max="12041" width="11.85546875" style="36" customWidth="1"/>
    <col min="12042" max="12291" width="9.140625" style="36"/>
    <col min="12292" max="12292" width="10.140625" style="36" customWidth="1"/>
    <col min="12293" max="12293" width="9.140625" style="36"/>
    <col min="12294" max="12294" width="10" style="36" customWidth="1"/>
    <col min="12295" max="12296" width="9.140625" style="36"/>
    <col min="12297" max="12297" width="11.85546875" style="36" customWidth="1"/>
    <col min="12298" max="12547" width="9.140625" style="36"/>
    <col min="12548" max="12548" width="10.140625" style="36" customWidth="1"/>
    <col min="12549" max="12549" width="9.140625" style="36"/>
    <col min="12550" max="12550" width="10" style="36" customWidth="1"/>
    <col min="12551" max="12552" width="9.140625" style="36"/>
    <col min="12553" max="12553" width="11.85546875" style="36" customWidth="1"/>
    <col min="12554" max="12803" width="9.140625" style="36"/>
    <col min="12804" max="12804" width="10.140625" style="36" customWidth="1"/>
    <col min="12805" max="12805" width="9.140625" style="36"/>
    <col min="12806" max="12806" width="10" style="36" customWidth="1"/>
    <col min="12807" max="12808" width="9.140625" style="36"/>
    <col min="12809" max="12809" width="11.85546875" style="36" customWidth="1"/>
    <col min="12810" max="13059" width="9.140625" style="36"/>
    <col min="13060" max="13060" width="10.140625" style="36" customWidth="1"/>
    <col min="13061" max="13061" width="9.140625" style="36"/>
    <col min="13062" max="13062" width="10" style="36" customWidth="1"/>
    <col min="13063" max="13064" width="9.140625" style="36"/>
    <col min="13065" max="13065" width="11.85546875" style="36" customWidth="1"/>
    <col min="13066" max="13315" width="9.140625" style="36"/>
    <col min="13316" max="13316" width="10.140625" style="36" customWidth="1"/>
    <col min="13317" max="13317" width="9.140625" style="36"/>
    <col min="13318" max="13318" width="10" style="36" customWidth="1"/>
    <col min="13319" max="13320" width="9.140625" style="36"/>
    <col min="13321" max="13321" width="11.85546875" style="36" customWidth="1"/>
    <col min="13322" max="13571" width="9.140625" style="36"/>
    <col min="13572" max="13572" width="10.140625" style="36" customWidth="1"/>
    <col min="13573" max="13573" width="9.140625" style="36"/>
    <col min="13574" max="13574" width="10" style="36" customWidth="1"/>
    <col min="13575" max="13576" width="9.140625" style="36"/>
    <col min="13577" max="13577" width="11.85546875" style="36" customWidth="1"/>
    <col min="13578" max="13827" width="9.140625" style="36"/>
    <col min="13828" max="13828" width="10.140625" style="36" customWidth="1"/>
    <col min="13829" max="13829" width="9.140625" style="36"/>
    <col min="13830" max="13830" width="10" style="36" customWidth="1"/>
    <col min="13831" max="13832" width="9.140625" style="36"/>
    <col min="13833" max="13833" width="11.85546875" style="36" customWidth="1"/>
    <col min="13834" max="14083" width="9.140625" style="36"/>
    <col min="14084" max="14084" width="10.140625" style="36" customWidth="1"/>
    <col min="14085" max="14085" width="9.140625" style="36"/>
    <col min="14086" max="14086" width="10" style="36" customWidth="1"/>
    <col min="14087" max="14088" width="9.140625" style="36"/>
    <col min="14089" max="14089" width="11.85546875" style="36" customWidth="1"/>
    <col min="14090" max="14339" width="9.140625" style="36"/>
    <col min="14340" max="14340" width="10.140625" style="36" customWidth="1"/>
    <col min="14341" max="14341" width="9.140625" style="36"/>
    <col min="14342" max="14342" width="10" style="36" customWidth="1"/>
    <col min="14343" max="14344" width="9.140625" style="36"/>
    <col min="14345" max="14345" width="11.85546875" style="36" customWidth="1"/>
    <col min="14346" max="14595" width="9.140625" style="36"/>
    <col min="14596" max="14596" width="10.140625" style="36" customWidth="1"/>
    <col min="14597" max="14597" width="9.140625" style="36"/>
    <col min="14598" max="14598" width="10" style="36" customWidth="1"/>
    <col min="14599" max="14600" width="9.140625" style="36"/>
    <col min="14601" max="14601" width="11.85546875" style="36" customWidth="1"/>
    <col min="14602" max="14851" width="9.140625" style="36"/>
    <col min="14852" max="14852" width="10.140625" style="36" customWidth="1"/>
    <col min="14853" max="14853" width="9.140625" style="36"/>
    <col min="14854" max="14854" width="10" style="36" customWidth="1"/>
    <col min="14855" max="14856" width="9.140625" style="36"/>
    <col min="14857" max="14857" width="11.85546875" style="36" customWidth="1"/>
    <col min="14858" max="15107" width="9.140625" style="36"/>
    <col min="15108" max="15108" width="10.140625" style="36" customWidth="1"/>
    <col min="15109" max="15109" width="9.140625" style="36"/>
    <col min="15110" max="15110" width="10" style="36" customWidth="1"/>
    <col min="15111" max="15112" width="9.140625" style="36"/>
    <col min="15113" max="15113" width="11.85546875" style="36" customWidth="1"/>
    <col min="15114" max="15363" width="9.140625" style="36"/>
    <col min="15364" max="15364" width="10.140625" style="36" customWidth="1"/>
    <col min="15365" max="15365" width="9.140625" style="36"/>
    <col min="15366" max="15366" width="10" style="36" customWidth="1"/>
    <col min="15367" max="15368" width="9.140625" style="36"/>
    <col min="15369" max="15369" width="11.85546875" style="36" customWidth="1"/>
    <col min="15370" max="15619" width="9.140625" style="36"/>
    <col min="15620" max="15620" width="10.140625" style="36" customWidth="1"/>
    <col min="15621" max="15621" width="9.140625" style="36"/>
    <col min="15622" max="15622" width="10" style="36" customWidth="1"/>
    <col min="15623" max="15624" width="9.140625" style="36"/>
    <col min="15625" max="15625" width="11.85546875" style="36" customWidth="1"/>
    <col min="15626" max="15875" width="9.140625" style="36"/>
    <col min="15876" max="15876" width="10.140625" style="36" customWidth="1"/>
    <col min="15877" max="15877" width="9.140625" style="36"/>
    <col min="15878" max="15878" width="10" style="36" customWidth="1"/>
    <col min="15879" max="15880" width="9.140625" style="36"/>
    <col min="15881" max="15881" width="11.85546875" style="36" customWidth="1"/>
    <col min="15882" max="16131" width="9.140625" style="36"/>
    <col min="16132" max="16132" width="10.140625" style="36" customWidth="1"/>
    <col min="16133" max="16133" width="9.140625" style="36"/>
    <col min="16134" max="16134" width="10" style="36" customWidth="1"/>
    <col min="16135" max="16136" width="9.140625" style="36"/>
    <col min="16137" max="16137" width="11.85546875" style="36" customWidth="1"/>
    <col min="16138" max="16384" width="9.140625" style="36"/>
  </cols>
  <sheetData>
    <row r="1" spans="1:9" ht="18.75" customHeight="1" x14ac:dyDescent="0.25">
      <c r="A1" s="104"/>
      <c r="B1" s="104"/>
      <c r="C1" s="104"/>
      <c r="D1" s="104"/>
      <c r="E1" s="104"/>
      <c r="F1" s="104"/>
      <c r="G1" s="104"/>
      <c r="H1" s="104"/>
      <c r="I1" s="104"/>
    </row>
    <row r="2" spans="1:9" ht="29.25" customHeight="1" x14ac:dyDescent="0.25">
      <c r="A2" s="104"/>
      <c r="B2" s="104"/>
      <c r="C2" s="104"/>
      <c r="D2" s="104"/>
      <c r="E2" s="104"/>
      <c r="F2" s="104"/>
      <c r="G2" s="104"/>
      <c r="H2" s="104"/>
      <c r="I2" s="104"/>
    </row>
    <row r="3" spans="1:9" ht="23.25" customHeight="1" x14ac:dyDescent="0.25">
      <c r="A3" s="104"/>
      <c r="B3" s="104"/>
      <c r="C3" s="104"/>
      <c r="D3" s="104"/>
      <c r="E3" s="104"/>
      <c r="F3" s="104"/>
      <c r="G3" s="104"/>
      <c r="H3" s="104"/>
      <c r="I3" s="104"/>
    </row>
    <row r="4" spans="1:9" ht="15" customHeight="1" x14ac:dyDescent="0.25">
      <c r="A4" s="104"/>
      <c r="B4" s="104"/>
      <c r="C4" s="104"/>
      <c r="D4" s="104"/>
      <c r="E4" s="104"/>
      <c r="F4" s="104"/>
      <c r="G4" s="104"/>
      <c r="H4" s="104"/>
      <c r="I4" s="104"/>
    </row>
    <row r="5" spans="1:9" ht="21" customHeight="1" x14ac:dyDescent="0.25">
      <c r="A5" s="104"/>
      <c r="B5" s="104"/>
      <c r="C5" s="104"/>
      <c r="D5" s="104"/>
      <c r="E5" s="104"/>
      <c r="F5" s="104"/>
      <c r="G5" s="104"/>
      <c r="H5" s="104"/>
      <c r="I5" s="104"/>
    </row>
    <row r="6" spans="1:9" ht="21" customHeight="1" x14ac:dyDescent="0.25">
      <c r="A6" s="104"/>
      <c r="B6" s="104"/>
      <c r="C6" s="104"/>
      <c r="D6" s="104"/>
      <c r="E6" s="104"/>
      <c r="F6" s="104"/>
      <c r="G6" s="104"/>
      <c r="H6" s="104"/>
      <c r="I6" s="104"/>
    </row>
    <row r="7" spans="1:9" ht="18.75" customHeight="1" x14ac:dyDescent="0.25">
      <c r="A7" s="104"/>
      <c r="B7" s="104"/>
      <c r="C7" s="104"/>
      <c r="D7" s="104"/>
      <c r="E7" s="104"/>
      <c r="F7" s="104"/>
      <c r="G7" s="104"/>
      <c r="H7" s="104"/>
      <c r="I7" s="104"/>
    </row>
    <row r="8" spans="1:9" ht="19.5" customHeight="1" thickBot="1" x14ac:dyDescent="0.3">
      <c r="A8" s="105"/>
      <c r="B8" s="105"/>
      <c r="C8" s="105"/>
      <c r="D8" s="105"/>
      <c r="E8" s="105"/>
      <c r="F8" s="105"/>
      <c r="G8" s="105"/>
      <c r="H8" s="105"/>
      <c r="I8" s="105"/>
    </row>
    <row r="9" spans="1:9" ht="30.75" customHeight="1" thickTop="1" thickBot="1" x14ac:dyDescent="0.3">
      <c r="A9" s="109" t="s">
        <v>403</v>
      </c>
      <c r="B9" s="110"/>
      <c r="C9" s="110"/>
      <c r="D9" s="110"/>
      <c r="E9" s="110"/>
      <c r="F9" s="110"/>
      <c r="G9" s="110"/>
      <c r="H9" s="110"/>
      <c r="I9" s="111"/>
    </row>
    <row r="10" spans="1:9" ht="28.5" customHeight="1" thickTop="1" x14ac:dyDescent="0.25">
      <c r="A10" s="112" t="s">
        <v>402</v>
      </c>
      <c r="B10" s="112"/>
      <c r="C10" s="112"/>
      <c r="D10" s="112"/>
      <c r="E10" s="112"/>
      <c r="F10" s="112"/>
      <c r="G10" s="112"/>
      <c r="H10" s="112"/>
      <c r="I10" s="112"/>
    </row>
    <row r="11" spans="1:9" ht="41.25" customHeight="1" thickBot="1" x14ac:dyDescent="0.3">
      <c r="A11" s="112" t="s">
        <v>401</v>
      </c>
      <c r="B11" s="112"/>
      <c r="C11" s="112"/>
      <c r="D11" s="112"/>
      <c r="E11" s="112"/>
      <c r="F11" s="112"/>
      <c r="G11" s="112"/>
      <c r="H11" s="112"/>
      <c r="I11" s="112"/>
    </row>
    <row r="12" spans="1:9" ht="60" customHeight="1" thickTop="1" thickBot="1" x14ac:dyDescent="0.3">
      <c r="A12" s="116" t="s">
        <v>400</v>
      </c>
      <c r="B12" s="117"/>
      <c r="C12" s="117"/>
      <c r="D12" s="117"/>
      <c r="E12" s="117"/>
      <c r="F12" s="117"/>
      <c r="G12" s="117"/>
      <c r="H12" s="117"/>
      <c r="I12" s="118"/>
    </row>
    <row r="13" spans="1:9" ht="39" customHeight="1" thickTop="1" thickBot="1" x14ac:dyDescent="0.3">
      <c r="A13" s="113" t="s">
        <v>525</v>
      </c>
      <c r="B13" s="114"/>
      <c r="C13" s="114"/>
      <c r="D13" s="114"/>
      <c r="E13" s="114"/>
      <c r="F13" s="114"/>
      <c r="G13" s="114"/>
      <c r="H13" s="114"/>
      <c r="I13" s="115"/>
    </row>
    <row r="14" spans="1:9" ht="72.75" customHeight="1" thickTop="1" thickBot="1" x14ac:dyDescent="0.4">
      <c r="A14" s="37"/>
      <c r="B14" s="37"/>
      <c r="C14" s="37"/>
      <c r="D14" s="37"/>
      <c r="E14" s="37"/>
      <c r="F14" s="37"/>
      <c r="G14" s="37"/>
      <c r="H14" s="37"/>
      <c r="I14" s="37"/>
    </row>
    <row r="15" spans="1:9" ht="36" customHeight="1" thickTop="1" thickBot="1" x14ac:dyDescent="0.3">
      <c r="A15" s="106" t="s">
        <v>579</v>
      </c>
      <c r="B15" s="107"/>
      <c r="C15" s="107"/>
      <c r="D15" s="107"/>
      <c r="E15" s="107"/>
      <c r="F15" s="107"/>
      <c r="G15" s="107"/>
      <c r="H15" s="107"/>
      <c r="I15" s="108"/>
    </row>
    <row r="16" spans="1:9" ht="15.75" thickTop="1" x14ac:dyDescent="0.25"/>
  </sheetData>
  <mergeCells count="7">
    <mergeCell ref="A1:I8"/>
    <mergeCell ref="A15:I15"/>
    <mergeCell ref="A9:I9"/>
    <mergeCell ref="A10:I10"/>
    <mergeCell ref="A11:I11"/>
    <mergeCell ref="A13:I13"/>
    <mergeCell ref="A12:I1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17"/>
  <sheetViews>
    <sheetView topLeftCell="A7" zoomScaleNormal="100" zoomScaleSheetLayoutView="120" workbookViewId="0">
      <selection activeCell="F25" sqref="F25"/>
    </sheetView>
  </sheetViews>
  <sheetFormatPr defaultRowHeight="15" x14ac:dyDescent="0.25"/>
  <cols>
    <col min="1" max="1" width="6.42578125" style="39" customWidth="1"/>
    <col min="2" max="10" width="9.140625" style="39"/>
    <col min="11" max="11" width="33.5703125" style="39" customWidth="1"/>
    <col min="12" max="16384" width="9.140625" style="39"/>
  </cols>
  <sheetData>
    <row r="1" spans="1:11" ht="27" customHeight="1" x14ac:dyDescent="0.25">
      <c r="A1" s="121" t="s">
        <v>58</v>
      </c>
      <c r="B1" s="122"/>
      <c r="C1" s="122"/>
      <c r="D1" s="123"/>
      <c r="E1" s="123"/>
      <c r="F1" s="123"/>
      <c r="G1" s="123"/>
      <c r="H1" s="123"/>
      <c r="I1" s="123"/>
      <c r="J1" s="123"/>
      <c r="K1" s="124"/>
    </row>
    <row r="2" spans="1:11" ht="21" x14ac:dyDescent="0.25">
      <c r="A2" s="121" t="s">
        <v>59</v>
      </c>
      <c r="B2" s="122"/>
      <c r="C2" s="122"/>
      <c r="D2" s="125"/>
      <c r="E2" s="123"/>
      <c r="F2" s="123"/>
      <c r="G2" s="123"/>
      <c r="H2" s="123"/>
      <c r="I2" s="123"/>
      <c r="J2" s="123"/>
      <c r="K2" s="123"/>
    </row>
    <row r="3" spans="1:11" ht="69" customHeight="1" x14ac:dyDescent="0.25">
      <c r="A3" s="127" t="s">
        <v>116</v>
      </c>
      <c r="B3" s="127"/>
      <c r="C3" s="127"/>
      <c r="D3" s="127"/>
      <c r="E3" s="127"/>
      <c r="F3" s="127"/>
      <c r="G3" s="127"/>
      <c r="H3" s="127"/>
      <c r="I3" s="127"/>
      <c r="J3" s="127"/>
      <c r="K3" s="127"/>
    </row>
    <row r="4" spans="1:11" s="40" customFormat="1" ht="15.75" customHeight="1" x14ac:dyDescent="0.25">
      <c r="A4" s="126" t="s">
        <v>96</v>
      </c>
      <c r="B4" s="126"/>
      <c r="C4" s="126"/>
      <c r="D4" s="126"/>
      <c r="E4" s="126"/>
      <c r="F4" s="126"/>
      <c r="G4" s="126"/>
      <c r="H4" s="126"/>
      <c r="I4" s="126"/>
      <c r="J4" s="126"/>
      <c r="K4" s="126"/>
    </row>
    <row r="5" spans="1:11" ht="67.5" customHeight="1" x14ac:dyDescent="0.25">
      <c r="A5" s="42">
        <v>1</v>
      </c>
      <c r="B5" s="120" t="s">
        <v>524</v>
      </c>
      <c r="C5" s="120"/>
      <c r="D5" s="120"/>
      <c r="E5" s="120"/>
      <c r="F5" s="120"/>
      <c r="G5" s="120"/>
      <c r="H5" s="120"/>
      <c r="I5" s="120"/>
      <c r="J5" s="120"/>
      <c r="K5" s="120"/>
    </row>
    <row r="6" spans="1:11" ht="42.75" customHeight="1" x14ac:dyDescent="0.25">
      <c r="A6" s="42">
        <v>2</v>
      </c>
      <c r="B6" s="120" t="s">
        <v>60</v>
      </c>
      <c r="C6" s="120"/>
      <c r="D6" s="120"/>
      <c r="E6" s="120"/>
      <c r="F6" s="120"/>
      <c r="G6" s="120"/>
      <c r="H6" s="120"/>
      <c r="I6" s="120"/>
      <c r="J6" s="120"/>
      <c r="K6" s="120"/>
    </row>
    <row r="7" spans="1:11" ht="36.75" customHeight="1" x14ac:dyDescent="0.25">
      <c r="A7" s="42">
        <v>3</v>
      </c>
      <c r="B7" s="120" t="s">
        <v>61</v>
      </c>
      <c r="C7" s="120"/>
      <c r="D7" s="120"/>
      <c r="E7" s="120"/>
      <c r="F7" s="120"/>
      <c r="G7" s="120"/>
      <c r="H7" s="120"/>
      <c r="I7" s="120"/>
      <c r="J7" s="120"/>
      <c r="K7" s="120"/>
    </row>
    <row r="8" spans="1:11" ht="39.6" customHeight="1" x14ac:dyDescent="0.25">
      <c r="A8" s="42">
        <v>4</v>
      </c>
      <c r="B8" s="120" t="s">
        <v>62</v>
      </c>
      <c r="C8" s="120"/>
      <c r="D8" s="120"/>
      <c r="E8" s="120"/>
      <c r="F8" s="120"/>
      <c r="G8" s="120"/>
      <c r="H8" s="120"/>
      <c r="I8" s="120"/>
      <c r="J8" s="120"/>
      <c r="K8" s="120"/>
    </row>
    <row r="9" spans="1:11" ht="40.15" customHeight="1" x14ac:dyDescent="0.25">
      <c r="A9" s="42">
        <v>5</v>
      </c>
      <c r="B9" s="120" t="s">
        <v>63</v>
      </c>
      <c r="C9" s="120"/>
      <c r="D9" s="120"/>
      <c r="E9" s="120"/>
      <c r="F9" s="120"/>
      <c r="G9" s="120"/>
      <c r="H9" s="120"/>
      <c r="I9" s="120"/>
      <c r="J9" s="120"/>
      <c r="K9" s="120"/>
    </row>
    <row r="10" spans="1:11" s="41" customFormat="1" ht="37.9" customHeight="1" x14ac:dyDescent="0.25">
      <c r="A10" s="42">
        <v>6</v>
      </c>
      <c r="B10" s="120" t="s">
        <v>64</v>
      </c>
      <c r="C10" s="120"/>
      <c r="D10" s="120"/>
      <c r="E10" s="120"/>
      <c r="F10" s="120"/>
      <c r="G10" s="120"/>
      <c r="H10" s="120"/>
      <c r="I10" s="120"/>
      <c r="J10" s="120"/>
      <c r="K10" s="120"/>
    </row>
    <row r="11" spans="1:11" ht="39.75" customHeight="1" x14ac:dyDescent="0.25">
      <c r="A11" s="42">
        <v>7</v>
      </c>
      <c r="B11" s="119" t="s">
        <v>404</v>
      </c>
      <c r="C11" s="119"/>
      <c r="D11" s="119"/>
      <c r="E11" s="119"/>
      <c r="F11" s="119"/>
      <c r="G11" s="119"/>
      <c r="H11" s="119"/>
      <c r="I11" s="119"/>
      <c r="J11" s="119"/>
      <c r="K11" s="119"/>
    </row>
    <row r="12" spans="1:11" ht="84.75" customHeight="1" x14ac:dyDescent="0.25">
      <c r="A12" s="42">
        <v>8</v>
      </c>
      <c r="B12" s="119" t="s">
        <v>407</v>
      </c>
      <c r="C12" s="119"/>
      <c r="D12" s="119"/>
      <c r="E12" s="119"/>
      <c r="F12" s="119"/>
      <c r="G12" s="119"/>
      <c r="H12" s="119"/>
      <c r="I12" s="119"/>
      <c r="J12" s="119"/>
      <c r="K12" s="119"/>
    </row>
    <row r="13" spans="1:11" ht="46.5" customHeight="1" x14ac:dyDescent="0.25">
      <c r="A13" s="42">
        <v>9</v>
      </c>
      <c r="B13" s="119" t="s">
        <v>405</v>
      </c>
      <c r="C13" s="119"/>
      <c r="D13" s="119"/>
      <c r="E13" s="119"/>
      <c r="F13" s="119"/>
      <c r="G13" s="119"/>
      <c r="H13" s="119"/>
      <c r="I13" s="119"/>
      <c r="J13" s="119"/>
      <c r="K13" s="119"/>
    </row>
    <row r="14" spans="1:11" ht="45" customHeight="1" x14ac:dyDescent="0.25">
      <c r="A14" s="42">
        <v>10</v>
      </c>
      <c r="B14" s="119" t="s">
        <v>406</v>
      </c>
      <c r="C14" s="119"/>
      <c r="D14" s="119"/>
      <c r="E14" s="119"/>
      <c r="F14" s="119"/>
      <c r="G14" s="119"/>
      <c r="H14" s="119"/>
      <c r="I14" s="119"/>
      <c r="J14" s="119"/>
      <c r="K14" s="119"/>
    </row>
    <row r="15" spans="1:11" ht="37.5" customHeight="1" x14ac:dyDescent="0.25">
      <c r="A15" s="42">
        <v>11</v>
      </c>
      <c r="B15" s="119" t="s">
        <v>408</v>
      </c>
      <c r="C15" s="119"/>
      <c r="D15" s="119"/>
      <c r="E15" s="119"/>
      <c r="F15" s="119"/>
      <c r="G15" s="119"/>
      <c r="H15" s="119"/>
      <c r="I15" s="119"/>
      <c r="J15" s="119"/>
      <c r="K15" s="119"/>
    </row>
    <row r="16" spans="1:11" ht="24.75" customHeight="1" x14ac:dyDescent="0.25">
      <c r="A16" s="42">
        <v>12</v>
      </c>
      <c r="B16" s="119" t="s">
        <v>409</v>
      </c>
      <c r="C16" s="119"/>
      <c r="D16" s="119"/>
      <c r="E16" s="119"/>
      <c r="F16" s="119"/>
      <c r="G16" s="119"/>
      <c r="H16" s="119"/>
      <c r="I16" s="119"/>
      <c r="J16" s="119"/>
      <c r="K16" s="119"/>
    </row>
    <row r="17" spans="1:12" ht="50.25" customHeight="1" x14ac:dyDescent="0.25">
      <c r="A17" s="128" t="s">
        <v>472</v>
      </c>
      <c r="B17" s="128"/>
      <c r="C17" s="128"/>
      <c r="D17" s="128"/>
      <c r="E17" s="128"/>
      <c r="F17" s="128"/>
      <c r="G17" s="128"/>
      <c r="H17" s="128"/>
      <c r="I17" s="128"/>
      <c r="J17" s="128"/>
      <c r="K17" s="128"/>
      <c r="L17" s="38"/>
    </row>
  </sheetData>
  <sheetProtection selectLockedCells="1" selectUnlockedCells="1"/>
  <protectedRanges>
    <protectedRange sqref="A1:K2" name="Περιοχή1"/>
  </protectedRanges>
  <mergeCells count="19">
    <mergeCell ref="B13:K13"/>
    <mergeCell ref="B14:K14"/>
    <mergeCell ref="B15:K15"/>
    <mergeCell ref="B16:K16"/>
    <mergeCell ref="A17:K17"/>
    <mergeCell ref="A1:C1"/>
    <mergeCell ref="A2:C2"/>
    <mergeCell ref="D1:K1"/>
    <mergeCell ref="D2:K2"/>
    <mergeCell ref="A4:K4"/>
    <mergeCell ref="A3:K3"/>
    <mergeCell ref="B11:K11"/>
    <mergeCell ref="B12:K12"/>
    <mergeCell ref="B10:K10"/>
    <mergeCell ref="B5:K5"/>
    <mergeCell ref="B6:K6"/>
    <mergeCell ref="B7:K7"/>
    <mergeCell ref="B8:K8"/>
    <mergeCell ref="B9:K9"/>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1</xdr:col>
                <xdr:colOff>142875</xdr:colOff>
                <xdr:row>0</xdr:row>
                <xdr:rowOff>0</xdr:rowOff>
              </from>
              <to>
                <xdr:col>2</xdr:col>
                <xdr:colOff>200025</xdr:colOff>
                <xdr:row>0</xdr:row>
                <xdr:rowOff>0</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44"/>
  <sheetViews>
    <sheetView workbookViewId="0">
      <pane ySplit="3" topLeftCell="A4" activePane="bottomLeft" state="frozen"/>
      <selection activeCell="A12" sqref="A12:I12"/>
      <selection pane="bottomLeft" activeCell="A2" sqref="A2:B22"/>
    </sheetView>
  </sheetViews>
  <sheetFormatPr defaultRowHeight="15" x14ac:dyDescent="0.2"/>
  <cols>
    <col min="1" max="1" width="4.42578125" style="3" bestFit="1" customWidth="1"/>
    <col min="2" max="2" width="173.42578125" style="11" customWidth="1"/>
    <col min="3" max="16384" width="9.140625" style="10"/>
  </cols>
  <sheetData>
    <row r="1" spans="1:5" ht="15.75" x14ac:dyDescent="0.2">
      <c r="A1" s="129" t="s">
        <v>580</v>
      </c>
      <c r="B1" s="129"/>
      <c r="C1" s="129"/>
      <c r="D1" s="129"/>
      <c r="E1" s="129"/>
    </row>
    <row r="2" spans="1:5" x14ac:dyDescent="0.25">
      <c r="A2" s="133" t="s">
        <v>0</v>
      </c>
      <c r="B2" s="133" t="s">
        <v>532</v>
      </c>
      <c r="C2" s="132"/>
      <c r="D2" s="132"/>
      <c r="E2" s="132"/>
    </row>
    <row r="3" spans="1:5" s="4" customFormat="1" x14ac:dyDescent="0.25">
      <c r="A3" s="133"/>
      <c r="B3" s="133"/>
      <c r="C3" s="68" t="s">
        <v>97</v>
      </c>
      <c r="D3" s="68" t="s">
        <v>98</v>
      </c>
      <c r="E3" s="67" t="s">
        <v>99</v>
      </c>
    </row>
    <row r="4" spans="1:5" ht="26.25" x14ac:dyDescent="0.2">
      <c r="A4" s="9">
        <v>1</v>
      </c>
      <c r="B4" s="5" t="s">
        <v>484</v>
      </c>
      <c r="C4" s="54" t="s">
        <v>473</v>
      </c>
      <c r="D4" s="54" t="s">
        <v>473</v>
      </c>
      <c r="E4" s="54" t="s">
        <v>473</v>
      </c>
    </row>
    <row r="5" spans="1:5" ht="26.25" x14ac:dyDescent="0.2">
      <c r="A5" s="9">
        <v>2</v>
      </c>
      <c r="B5" s="64" t="s">
        <v>485</v>
      </c>
      <c r="C5" s="54" t="s">
        <v>473</v>
      </c>
      <c r="D5" s="54" t="s">
        <v>473</v>
      </c>
      <c r="E5" s="54" t="s">
        <v>473</v>
      </c>
    </row>
    <row r="6" spans="1:5" ht="26.25" x14ac:dyDescent="0.2">
      <c r="A6" s="9">
        <v>3</v>
      </c>
      <c r="B6" s="5" t="s">
        <v>486</v>
      </c>
      <c r="C6" s="54" t="s">
        <v>473</v>
      </c>
      <c r="D6" s="54" t="s">
        <v>473</v>
      </c>
      <c r="E6" s="54" t="s">
        <v>473</v>
      </c>
    </row>
    <row r="7" spans="1:5" x14ac:dyDescent="0.25">
      <c r="A7" s="9">
        <v>5</v>
      </c>
      <c r="B7" s="12" t="s">
        <v>487</v>
      </c>
      <c r="C7" s="53"/>
      <c r="D7" s="53"/>
      <c r="E7" s="53"/>
    </row>
    <row r="8" spans="1:5" x14ac:dyDescent="0.25">
      <c r="A8" s="9">
        <v>6</v>
      </c>
      <c r="B8" s="64" t="s">
        <v>488</v>
      </c>
      <c r="C8" s="53"/>
      <c r="D8" s="53"/>
      <c r="E8" s="53"/>
    </row>
    <row r="9" spans="1:5" ht="26.25" x14ac:dyDescent="0.2">
      <c r="A9" s="9">
        <v>7</v>
      </c>
      <c r="B9" s="64" t="s">
        <v>489</v>
      </c>
      <c r="C9" s="54" t="s">
        <v>473</v>
      </c>
      <c r="D9" s="54" t="s">
        <v>473</v>
      </c>
      <c r="E9" s="54" t="s">
        <v>473</v>
      </c>
    </row>
    <row r="10" spans="1:5" ht="26.25" x14ac:dyDescent="0.2">
      <c r="A10" s="9">
        <v>8</v>
      </c>
      <c r="B10" s="64" t="s">
        <v>490</v>
      </c>
      <c r="C10" s="54" t="s">
        <v>473</v>
      </c>
      <c r="D10" s="54" t="s">
        <v>473</v>
      </c>
      <c r="E10" s="54" t="s">
        <v>473</v>
      </c>
    </row>
    <row r="11" spans="1:5" ht="26.25" x14ac:dyDescent="0.2">
      <c r="A11" s="9">
        <v>9</v>
      </c>
      <c r="B11" s="64" t="s">
        <v>491</v>
      </c>
      <c r="C11" s="54" t="s">
        <v>473</v>
      </c>
      <c r="D11" s="54" t="s">
        <v>473</v>
      </c>
      <c r="E11" s="54" t="s">
        <v>473</v>
      </c>
    </row>
    <row r="12" spans="1:5" x14ac:dyDescent="0.25">
      <c r="A12" s="9">
        <v>11</v>
      </c>
      <c r="B12" s="64" t="s">
        <v>492</v>
      </c>
      <c r="C12" s="53"/>
      <c r="D12" s="53"/>
      <c r="E12" s="53"/>
    </row>
    <row r="13" spans="1:5" x14ac:dyDescent="0.25">
      <c r="A13" s="9">
        <v>12</v>
      </c>
      <c r="B13" s="6" t="s">
        <v>493</v>
      </c>
      <c r="C13" s="53"/>
      <c r="D13" s="53"/>
      <c r="E13" s="53"/>
    </row>
    <row r="14" spans="1:5" x14ac:dyDescent="0.25">
      <c r="A14" s="9">
        <v>13</v>
      </c>
      <c r="B14" s="64" t="s">
        <v>494</v>
      </c>
      <c r="C14" s="53"/>
      <c r="D14" s="53"/>
      <c r="E14" s="53"/>
    </row>
    <row r="15" spans="1:5" x14ac:dyDescent="0.25">
      <c r="A15" s="9">
        <v>14</v>
      </c>
      <c r="B15" s="64" t="s">
        <v>495</v>
      </c>
      <c r="C15" s="53"/>
      <c r="D15" s="53"/>
      <c r="E15" s="53"/>
    </row>
    <row r="16" spans="1:5" x14ac:dyDescent="0.25">
      <c r="A16" s="9">
        <v>15</v>
      </c>
      <c r="B16" s="64" t="s">
        <v>496</v>
      </c>
      <c r="C16" s="53"/>
      <c r="D16" s="53"/>
      <c r="E16" s="53"/>
    </row>
    <row r="17" spans="1:5" ht="30" x14ac:dyDescent="0.2">
      <c r="A17" s="9">
        <v>16</v>
      </c>
      <c r="B17" s="65" t="s">
        <v>497</v>
      </c>
      <c r="C17" s="54" t="s">
        <v>473</v>
      </c>
      <c r="D17" s="54" t="s">
        <v>473</v>
      </c>
      <c r="E17" s="54" t="s">
        <v>473</v>
      </c>
    </row>
    <row r="18" spans="1:5" ht="30" x14ac:dyDescent="0.2">
      <c r="A18" s="9">
        <v>17</v>
      </c>
      <c r="B18" s="43" t="s">
        <v>498</v>
      </c>
      <c r="C18" s="54" t="s">
        <v>473</v>
      </c>
      <c r="D18" s="54" t="s">
        <v>473</v>
      </c>
      <c r="E18" s="54" t="s">
        <v>473</v>
      </c>
    </row>
    <row r="19" spans="1:5" x14ac:dyDescent="0.25">
      <c r="A19" s="9">
        <v>18</v>
      </c>
      <c r="B19" s="66" t="s">
        <v>499</v>
      </c>
      <c r="C19" s="53"/>
      <c r="D19" s="53"/>
      <c r="E19" s="53"/>
    </row>
    <row r="20" spans="1:5" ht="26.25" x14ac:dyDescent="0.25">
      <c r="A20" s="9">
        <v>19</v>
      </c>
      <c r="B20" s="6" t="s">
        <v>500</v>
      </c>
      <c r="C20" s="53"/>
      <c r="D20" s="53"/>
      <c r="E20" s="54" t="s">
        <v>473</v>
      </c>
    </row>
    <row r="21" spans="1:5" ht="26.25" x14ac:dyDescent="0.2">
      <c r="A21" s="9">
        <v>20</v>
      </c>
      <c r="B21" s="64" t="s">
        <v>501</v>
      </c>
      <c r="C21" s="54" t="s">
        <v>473</v>
      </c>
      <c r="D21" s="54" t="s">
        <v>473</v>
      </c>
      <c r="E21" s="54" t="s">
        <v>473</v>
      </c>
    </row>
    <row r="22" spans="1:5" x14ac:dyDescent="0.25">
      <c r="A22" s="9">
        <v>21</v>
      </c>
      <c r="B22" s="5" t="s">
        <v>502</v>
      </c>
      <c r="C22" s="53"/>
      <c r="D22" s="53"/>
      <c r="E22" s="53"/>
    </row>
    <row r="23" spans="1:5" ht="26.25" x14ac:dyDescent="0.2">
      <c r="A23" s="9">
        <v>22</v>
      </c>
      <c r="B23" s="65" t="s">
        <v>503</v>
      </c>
      <c r="C23" s="54" t="s">
        <v>473</v>
      </c>
      <c r="D23" s="54" t="s">
        <v>473</v>
      </c>
      <c r="E23" s="54" t="s">
        <v>473</v>
      </c>
    </row>
    <row r="24" spans="1:5" x14ac:dyDescent="0.25">
      <c r="A24" s="9">
        <v>23</v>
      </c>
      <c r="B24" s="64" t="s">
        <v>504</v>
      </c>
      <c r="C24" s="53"/>
      <c r="D24" s="53"/>
      <c r="E24" s="53"/>
    </row>
    <row r="25" spans="1:5" ht="26.25" x14ac:dyDescent="0.2">
      <c r="A25" s="9">
        <v>24</v>
      </c>
      <c r="B25" s="13" t="s">
        <v>505</v>
      </c>
      <c r="C25" s="54" t="s">
        <v>473</v>
      </c>
      <c r="D25" s="54" t="s">
        <v>473</v>
      </c>
      <c r="E25" s="54" t="s">
        <v>473</v>
      </c>
    </row>
    <row r="26" spans="1:5" x14ac:dyDescent="0.25">
      <c r="A26" s="9">
        <v>25</v>
      </c>
      <c r="B26" s="63" t="s">
        <v>506</v>
      </c>
      <c r="C26" s="53"/>
      <c r="D26" s="53"/>
      <c r="E26" s="53"/>
    </row>
    <row r="27" spans="1:5" x14ac:dyDescent="0.25">
      <c r="A27" s="9">
        <v>26</v>
      </c>
      <c r="B27" s="63" t="s">
        <v>507</v>
      </c>
      <c r="C27" s="53"/>
      <c r="D27" s="53"/>
      <c r="E27" s="53"/>
    </row>
    <row r="28" spans="1:5" x14ac:dyDescent="0.25">
      <c r="A28" s="9">
        <v>27</v>
      </c>
      <c r="B28" s="63" t="s">
        <v>508</v>
      </c>
      <c r="C28" s="53"/>
      <c r="D28" s="53"/>
      <c r="E28" s="53"/>
    </row>
    <row r="29" spans="1:5" x14ac:dyDescent="0.25">
      <c r="A29" s="9">
        <v>28</v>
      </c>
      <c r="B29" s="63" t="s">
        <v>509</v>
      </c>
      <c r="C29" s="53"/>
      <c r="D29" s="53"/>
      <c r="E29" s="53"/>
    </row>
    <row r="30" spans="1:5" x14ac:dyDescent="0.25">
      <c r="A30" s="9">
        <v>29</v>
      </c>
      <c r="B30" s="63" t="s">
        <v>510</v>
      </c>
      <c r="C30" s="53"/>
      <c r="D30" s="53"/>
      <c r="E30" s="53"/>
    </row>
    <row r="31" spans="1:5" x14ac:dyDescent="0.25">
      <c r="A31" s="9">
        <v>30</v>
      </c>
      <c r="B31" s="63" t="s">
        <v>511</v>
      </c>
      <c r="C31" s="53"/>
      <c r="D31" s="53"/>
      <c r="E31" s="53"/>
    </row>
    <row r="32" spans="1:5" ht="26.25" x14ac:dyDescent="0.25">
      <c r="A32" s="9">
        <v>31</v>
      </c>
      <c r="B32" s="63" t="s">
        <v>512</v>
      </c>
      <c r="C32" s="53"/>
      <c r="D32" s="54" t="s">
        <v>473</v>
      </c>
      <c r="E32" s="53"/>
    </row>
    <row r="33" spans="1:5" ht="26.25" x14ac:dyDescent="0.25">
      <c r="A33" s="9">
        <v>32</v>
      </c>
      <c r="B33" s="63" t="s">
        <v>513</v>
      </c>
      <c r="C33" s="53"/>
      <c r="D33" s="53"/>
      <c r="E33" s="54" t="s">
        <v>473</v>
      </c>
    </row>
    <row r="34" spans="1:5" x14ac:dyDescent="0.25">
      <c r="A34" s="9">
        <v>33</v>
      </c>
      <c r="B34" s="63" t="s">
        <v>514</v>
      </c>
      <c r="C34" s="53"/>
      <c r="D34" s="53"/>
      <c r="E34" s="53"/>
    </row>
    <row r="35" spans="1:5" ht="26.25" x14ac:dyDescent="0.25">
      <c r="A35" s="9">
        <v>34</v>
      </c>
      <c r="B35" s="63" t="s">
        <v>515</v>
      </c>
      <c r="C35" s="53"/>
      <c r="D35" s="53"/>
      <c r="E35" s="54" t="s">
        <v>473</v>
      </c>
    </row>
    <row r="36" spans="1:5" ht="26.25" x14ac:dyDescent="0.2">
      <c r="A36" s="9">
        <v>35</v>
      </c>
      <c r="B36" s="63" t="s">
        <v>529</v>
      </c>
      <c r="C36" s="54" t="s">
        <v>473</v>
      </c>
      <c r="D36" s="54" t="s">
        <v>473</v>
      </c>
      <c r="E36" s="54" t="s">
        <v>473</v>
      </c>
    </row>
    <row r="37" spans="1:5" x14ac:dyDescent="0.25">
      <c r="A37" s="9">
        <v>36</v>
      </c>
      <c r="B37" s="63" t="s">
        <v>530</v>
      </c>
      <c r="C37" s="53"/>
      <c r="D37" s="53"/>
      <c r="E37" s="53"/>
    </row>
    <row r="38" spans="1:5" ht="26.25" x14ac:dyDescent="0.25">
      <c r="A38" s="9">
        <v>37</v>
      </c>
      <c r="B38" s="63" t="s">
        <v>531</v>
      </c>
      <c r="C38" s="54" t="s">
        <v>473</v>
      </c>
      <c r="D38" s="53"/>
      <c r="E38" s="54" t="s">
        <v>473</v>
      </c>
    </row>
    <row r="39" spans="1:5" x14ac:dyDescent="0.25">
      <c r="A39" s="9">
        <v>38</v>
      </c>
      <c r="B39" s="63" t="s">
        <v>516</v>
      </c>
      <c r="C39" s="53"/>
      <c r="D39" s="53"/>
      <c r="E39" s="53"/>
    </row>
    <row r="40" spans="1:5" x14ac:dyDescent="0.25">
      <c r="A40" s="9">
        <v>39</v>
      </c>
      <c r="B40" s="63" t="s">
        <v>517</v>
      </c>
      <c r="C40" s="53"/>
      <c r="D40" s="53"/>
      <c r="E40" s="53"/>
    </row>
    <row r="41" spans="1:5" x14ac:dyDescent="0.25">
      <c r="A41" s="9">
        <v>40</v>
      </c>
      <c r="B41" s="63" t="s">
        <v>518</v>
      </c>
      <c r="C41" s="53"/>
      <c r="D41" s="53"/>
      <c r="E41" s="53"/>
    </row>
    <row r="42" spans="1:5" x14ac:dyDescent="0.25">
      <c r="A42" s="9">
        <v>41</v>
      </c>
      <c r="B42" s="63" t="s">
        <v>519</v>
      </c>
      <c r="C42" s="53"/>
      <c r="D42" s="53"/>
      <c r="E42" s="53"/>
    </row>
    <row r="43" spans="1:5" x14ac:dyDescent="0.2">
      <c r="A43" s="131"/>
      <c r="B43" s="131"/>
      <c r="C43" s="131"/>
      <c r="D43" s="131"/>
      <c r="E43" s="131"/>
    </row>
    <row r="44" spans="1:5" ht="34.5" customHeight="1" x14ac:dyDescent="0.2">
      <c r="A44" s="130" t="s">
        <v>471</v>
      </c>
      <c r="B44" s="130"/>
      <c r="C44" s="130"/>
      <c r="D44" s="130"/>
      <c r="E44" s="130"/>
    </row>
  </sheetData>
  <sheetProtection selectLockedCells="1" selectUnlockedCells="1"/>
  <mergeCells count="6">
    <mergeCell ref="A1:E1"/>
    <mergeCell ref="A44:E44"/>
    <mergeCell ref="A43:E43"/>
    <mergeCell ref="C2:E2"/>
    <mergeCell ref="B2:B3"/>
    <mergeCell ref="A2:A3"/>
  </mergeCell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6"/>
  <sheetViews>
    <sheetView workbookViewId="0">
      <selection activeCell="B8" sqref="B8"/>
    </sheetView>
  </sheetViews>
  <sheetFormatPr defaultRowHeight="12.75" x14ac:dyDescent="0.2"/>
  <cols>
    <col min="1" max="1" width="14.5703125" style="57" customWidth="1"/>
    <col min="2" max="2" width="77.7109375" style="57" customWidth="1"/>
    <col min="3" max="5" width="17.7109375" style="57" customWidth="1"/>
    <col min="6" max="11" width="14.28515625" style="57" customWidth="1"/>
    <col min="12" max="12" width="31.28515625" style="57" customWidth="1"/>
    <col min="13" max="16384" width="9.140625" style="57"/>
  </cols>
  <sheetData>
    <row r="1" spans="1:12" x14ac:dyDescent="0.2">
      <c r="A1" s="29" t="s">
        <v>578</v>
      </c>
      <c r="B1" s="137" t="s">
        <v>474</v>
      </c>
      <c r="C1" s="138"/>
      <c r="D1" s="138"/>
      <c r="E1" s="138"/>
      <c r="F1" s="138"/>
      <c r="G1" s="138"/>
      <c r="H1" s="138"/>
      <c r="I1" s="138"/>
      <c r="J1" s="138"/>
      <c r="K1" s="139"/>
    </row>
    <row r="2" spans="1:12" x14ac:dyDescent="0.2">
      <c r="A2" s="58"/>
      <c r="B2" s="58"/>
      <c r="C2" s="58"/>
      <c r="D2" s="58"/>
      <c r="E2" s="58"/>
      <c r="F2" s="58"/>
      <c r="G2" s="58"/>
      <c r="H2" s="58"/>
      <c r="I2" s="58"/>
      <c r="J2" s="58"/>
      <c r="K2" s="58"/>
    </row>
    <row r="3" spans="1:12" x14ac:dyDescent="0.2">
      <c r="A3" s="140" t="s">
        <v>475</v>
      </c>
      <c r="B3" s="140" t="s">
        <v>483</v>
      </c>
      <c r="C3" s="136" t="s">
        <v>3</v>
      </c>
      <c r="D3" s="136" t="s">
        <v>4</v>
      </c>
      <c r="E3" s="136" t="s">
        <v>520</v>
      </c>
      <c r="F3" s="140" t="s">
        <v>521</v>
      </c>
      <c r="G3" s="141"/>
      <c r="H3" s="141"/>
      <c r="I3" s="141"/>
      <c r="J3" s="141"/>
      <c r="K3" s="141"/>
    </row>
    <row r="4" spans="1:12" x14ac:dyDescent="0.2">
      <c r="A4" s="140"/>
      <c r="B4" s="140"/>
      <c r="C4" s="136"/>
      <c r="D4" s="136"/>
      <c r="E4" s="136"/>
      <c r="F4" s="33" t="s">
        <v>476</v>
      </c>
      <c r="G4" s="33" t="s">
        <v>477</v>
      </c>
      <c r="H4" s="33" t="s">
        <v>478</v>
      </c>
      <c r="I4" s="33" t="s">
        <v>479</v>
      </c>
      <c r="J4" s="33" t="s">
        <v>480</v>
      </c>
      <c r="K4" s="33" t="s">
        <v>481</v>
      </c>
    </row>
    <row r="5" spans="1:12" ht="25.5" x14ac:dyDescent="0.25">
      <c r="A5" s="59" t="s">
        <v>410</v>
      </c>
      <c r="B5" s="60" t="s">
        <v>100</v>
      </c>
      <c r="C5" s="61">
        <v>0</v>
      </c>
      <c r="D5" s="61">
        <v>0</v>
      </c>
      <c r="E5" s="61">
        <v>0</v>
      </c>
      <c r="F5" s="73"/>
      <c r="G5" s="73"/>
      <c r="H5" s="73"/>
      <c r="I5" s="73"/>
      <c r="J5" s="73"/>
      <c r="K5" s="73"/>
      <c r="L5" t="s">
        <v>484</v>
      </c>
    </row>
    <row r="6" spans="1:12" ht="15" x14ac:dyDescent="0.25">
      <c r="A6" s="59" t="s">
        <v>411</v>
      </c>
      <c r="B6" s="60" t="s">
        <v>101</v>
      </c>
      <c r="C6" s="61">
        <v>0</v>
      </c>
      <c r="D6" s="61">
        <v>0</v>
      </c>
      <c r="E6" s="61">
        <v>0</v>
      </c>
      <c r="F6" s="73"/>
      <c r="G6" s="73"/>
      <c r="H6" s="73"/>
      <c r="I6" s="73"/>
      <c r="J6" s="73"/>
      <c r="K6" s="73"/>
      <c r="L6" t="s">
        <v>485</v>
      </c>
    </row>
    <row r="7" spans="1:12" ht="15" x14ac:dyDescent="0.25">
      <c r="A7" s="59" t="s">
        <v>412</v>
      </c>
      <c r="B7" s="60" t="s">
        <v>53</v>
      </c>
      <c r="C7" s="61">
        <v>0</v>
      </c>
      <c r="D7" s="61">
        <v>0</v>
      </c>
      <c r="E7" s="61">
        <v>0</v>
      </c>
      <c r="F7" s="73"/>
      <c r="G7" s="73"/>
      <c r="H7" s="73"/>
      <c r="I7" s="73"/>
      <c r="J7" s="73"/>
      <c r="K7" s="73"/>
      <c r="L7" t="s">
        <v>486</v>
      </c>
    </row>
    <row r="8" spans="1:12" ht="25.5" x14ac:dyDescent="0.25">
      <c r="A8" s="59" t="s">
        <v>413</v>
      </c>
      <c r="B8" s="60" t="s">
        <v>122</v>
      </c>
      <c r="C8" s="61">
        <v>0</v>
      </c>
      <c r="D8" s="61">
        <v>0</v>
      </c>
      <c r="E8" s="61">
        <v>0</v>
      </c>
      <c r="F8" s="73"/>
      <c r="G8" s="73"/>
      <c r="H8" s="73"/>
      <c r="I8" s="73"/>
      <c r="J8" s="73"/>
      <c r="K8" s="73"/>
      <c r="L8" t="s">
        <v>487</v>
      </c>
    </row>
    <row r="9" spans="1:12" ht="15" x14ac:dyDescent="0.25">
      <c r="A9" s="59" t="s">
        <v>414</v>
      </c>
      <c r="B9" s="60" t="s">
        <v>123</v>
      </c>
      <c r="C9" s="61">
        <v>0</v>
      </c>
      <c r="D9" s="61">
        <v>0</v>
      </c>
      <c r="E9" s="61">
        <v>0</v>
      </c>
      <c r="F9" s="73"/>
      <c r="G9" s="73"/>
      <c r="H9" s="73"/>
      <c r="I9" s="73"/>
      <c r="J9" s="73"/>
      <c r="K9" s="73"/>
      <c r="L9" t="s">
        <v>488</v>
      </c>
    </row>
    <row r="10" spans="1:12" ht="15" x14ac:dyDescent="0.25">
      <c r="A10" s="59" t="s">
        <v>415</v>
      </c>
      <c r="B10" s="60" t="s">
        <v>54</v>
      </c>
      <c r="C10" s="61">
        <v>0</v>
      </c>
      <c r="D10" s="61">
        <v>0</v>
      </c>
      <c r="E10" s="61">
        <v>0</v>
      </c>
      <c r="F10" s="73"/>
      <c r="G10" s="73"/>
      <c r="H10" s="73"/>
      <c r="I10" s="73"/>
      <c r="J10" s="73"/>
      <c r="K10" s="73"/>
      <c r="L10" t="s">
        <v>489</v>
      </c>
    </row>
    <row r="11" spans="1:12" ht="15" x14ac:dyDescent="0.25">
      <c r="A11" s="59" t="s">
        <v>416</v>
      </c>
      <c r="B11" s="60" t="s">
        <v>57</v>
      </c>
      <c r="C11" s="61">
        <v>0</v>
      </c>
      <c r="D11" s="61">
        <v>0</v>
      </c>
      <c r="E11" s="61">
        <v>0</v>
      </c>
      <c r="F11" s="73"/>
      <c r="G11" s="73"/>
      <c r="H11" s="73"/>
      <c r="I11" s="73"/>
      <c r="J11" s="73"/>
      <c r="K11" s="73"/>
      <c r="L11" t="s">
        <v>490</v>
      </c>
    </row>
    <row r="12" spans="1:12" ht="15" x14ac:dyDescent="0.25">
      <c r="A12" s="59" t="s">
        <v>417</v>
      </c>
      <c r="B12" s="60" t="s">
        <v>55</v>
      </c>
      <c r="C12" s="61">
        <v>0</v>
      </c>
      <c r="D12" s="61">
        <v>0</v>
      </c>
      <c r="E12" s="61">
        <v>0</v>
      </c>
      <c r="F12" s="73"/>
      <c r="G12" s="73"/>
      <c r="H12" s="73"/>
      <c r="I12" s="73"/>
      <c r="J12" s="73"/>
      <c r="K12" s="73"/>
      <c r="L12" t="s">
        <v>491</v>
      </c>
    </row>
    <row r="13" spans="1:12" ht="15" x14ac:dyDescent="0.25">
      <c r="A13" s="59" t="s">
        <v>418</v>
      </c>
      <c r="B13" s="60" t="s">
        <v>419</v>
      </c>
      <c r="C13" s="61">
        <v>0</v>
      </c>
      <c r="D13" s="61">
        <v>0</v>
      </c>
      <c r="E13" s="61">
        <v>0</v>
      </c>
      <c r="F13" s="73"/>
      <c r="G13" s="73"/>
      <c r="H13" s="73"/>
      <c r="I13" s="73"/>
      <c r="J13" s="73"/>
      <c r="K13" s="73"/>
      <c r="L13" t="s">
        <v>492</v>
      </c>
    </row>
    <row r="14" spans="1:12" ht="25.5" x14ac:dyDescent="0.25">
      <c r="A14" s="59" t="s">
        <v>420</v>
      </c>
      <c r="B14" s="60" t="s">
        <v>421</v>
      </c>
      <c r="C14" s="61">
        <v>0</v>
      </c>
      <c r="D14" s="61">
        <v>0</v>
      </c>
      <c r="E14" s="61">
        <v>0</v>
      </c>
      <c r="F14" s="73"/>
      <c r="G14" s="73"/>
      <c r="H14" s="73"/>
      <c r="I14" s="73"/>
      <c r="J14" s="73"/>
      <c r="K14" s="73"/>
      <c r="L14" t="s">
        <v>493</v>
      </c>
    </row>
    <row r="15" spans="1:12" ht="15" x14ac:dyDescent="0.25">
      <c r="A15" s="59" t="s">
        <v>422</v>
      </c>
      <c r="B15" s="60" t="s">
        <v>119</v>
      </c>
      <c r="C15" s="61">
        <v>0</v>
      </c>
      <c r="D15" s="61">
        <v>0</v>
      </c>
      <c r="E15" s="61">
        <v>0</v>
      </c>
      <c r="F15" s="73"/>
      <c r="G15" s="73"/>
      <c r="H15" s="73"/>
      <c r="I15" s="73"/>
      <c r="J15" s="73"/>
      <c r="K15" s="73"/>
      <c r="L15" t="s">
        <v>494</v>
      </c>
    </row>
    <row r="16" spans="1:12" ht="15" x14ac:dyDescent="0.25">
      <c r="A16" s="59" t="s">
        <v>423</v>
      </c>
      <c r="B16" s="60" t="s">
        <v>102</v>
      </c>
      <c r="C16" s="61">
        <v>0</v>
      </c>
      <c r="D16" s="61">
        <v>0</v>
      </c>
      <c r="E16" s="61">
        <v>0</v>
      </c>
      <c r="F16" s="73"/>
      <c r="G16" s="73"/>
      <c r="H16" s="73"/>
      <c r="I16" s="73"/>
      <c r="J16" s="73"/>
      <c r="K16" s="73"/>
      <c r="L16" t="s">
        <v>495</v>
      </c>
    </row>
    <row r="17" spans="1:12" ht="25.5" x14ac:dyDescent="0.25">
      <c r="A17" s="59" t="s">
        <v>424</v>
      </c>
      <c r="B17" s="60" t="s">
        <v>425</v>
      </c>
      <c r="C17" s="61">
        <v>0</v>
      </c>
      <c r="D17" s="61">
        <v>0</v>
      </c>
      <c r="E17" s="61">
        <v>0</v>
      </c>
      <c r="F17" s="73"/>
      <c r="G17" s="73"/>
      <c r="H17" s="73"/>
      <c r="I17" s="73"/>
      <c r="J17" s="73"/>
      <c r="K17" s="73"/>
      <c r="L17" t="s">
        <v>496</v>
      </c>
    </row>
    <row r="18" spans="1:12" ht="38.25" x14ac:dyDescent="0.25">
      <c r="A18" s="59" t="s">
        <v>426</v>
      </c>
      <c r="B18" s="60" t="s">
        <v>103</v>
      </c>
      <c r="C18" s="61">
        <v>0</v>
      </c>
      <c r="D18" s="61">
        <v>0</v>
      </c>
      <c r="E18" s="61">
        <v>0</v>
      </c>
      <c r="F18" s="73"/>
      <c r="G18" s="73"/>
      <c r="H18" s="73"/>
      <c r="I18" s="73"/>
      <c r="J18" s="73"/>
      <c r="K18" s="73"/>
      <c r="L18" t="s">
        <v>497</v>
      </c>
    </row>
    <row r="19" spans="1:12" ht="51" x14ac:dyDescent="0.25">
      <c r="A19" s="59" t="s">
        <v>427</v>
      </c>
      <c r="B19" s="60" t="s">
        <v>104</v>
      </c>
      <c r="C19" s="61">
        <v>0</v>
      </c>
      <c r="D19" s="61">
        <v>0</v>
      </c>
      <c r="E19" s="61">
        <v>0</v>
      </c>
      <c r="F19" s="73"/>
      <c r="G19" s="73"/>
      <c r="H19" s="73"/>
      <c r="I19" s="73"/>
      <c r="J19" s="73"/>
      <c r="K19" s="73"/>
      <c r="L19" t="s">
        <v>498</v>
      </c>
    </row>
    <row r="20" spans="1:12" ht="25.5" x14ac:dyDescent="0.25">
      <c r="A20" s="59" t="s">
        <v>428</v>
      </c>
      <c r="B20" s="60" t="s">
        <v>429</v>
      </c>
      <c r="C20" s="61">
        <v>0</v>
      </c>
      <c r="D20" s="61">
        <v>0</v>
      </c>
      <c r="E20" s="61">
        <v>0</v>
      </c>
      <c r="F20" s="73"/>
      <c r="G20" s="73"/>
      <c r="H20" s="73"/>
      <c r="I20" s="73"/>
      <c r="J20" s="73"/>
      <c r="K20" s="73"/>
      <c r="L20" t="s">
        <v>499</v>
      </c>
    </row>
    <row r="21" spans="1:12" ht="25.5" x14ac:dyDescent="0.25">
      <c r="A21" s="59" t="s">
        <v>430</v>
      </c>
      <c r="B21" s="60" t="s">
        <v>105</v>
      </c>
      <c r="C21" s="61">
        <v>0</v>
      </c>
      <c r="D21" s="61">
        <v>0</v>
      </c>
      <c r="E21" s="61">
        <v>0</v>
      </c>
      <c r="F21" s="73"/>
      <c r="G21" s="73"/>
      <c r="H21" s="73"/>
      <c r="I21" s="73"/>
      <c r="J21" s="73"/>
      <c r="K21" s="73"/>
      <c r="L21" t="s">
        <v>500</v>
      </c>
    </row>
    <row r="22" spans="1:12" ht="15" x14ac:dyDescent="0.25">
      <c r="A22" s="59" t="s">
        <v>431</v>
      </c>
      <c r="B22" s="60" t="s">
        <v>106</v>
      </c>
      <c r="C22" s="61">
        <v>0</v>
      </c>
      <c r="D22" s="61">
        <v>0</v>
      </c>
      <c r="E22" s="61">
        <v>0</v>
      </c>
      <c r="F22" s="73"/>
      <c r="G22" s="73"/>
      <c r="H22" s="73"/>
      <c r="I22" s="73"/>
      <c r="J22" s="73"/>
      <c r="K22" s="73"/>
      <c r="L22" t="s">
        <v>501</v>
      </c>
    </row>
    <row r="23" spans="1:12" ht="15" x14ac:dyDescent="0.25">
      <c r="A23" s="59" t="s">
        <v>432</v>
      </c>
      <c r="B23" s="60" t="s">
        <v>433</v>
      </c>
      <c r="C23" s="61">
        <v>0</v>
      </c>
      <c r="D23" s="61">
        <v>0</v>
      </c>
      <c r="E23" s="61">
        <v>0</v>
      </c>
      <c r="F23" s="73"/>
      <c r="G23" s="73"/>
      <c r="H23" s="73"/>
      <c r="I23" s="73"/>
      <c r="J23" s="73"/>
      <c r="K23" s="73"/>
      <c r="L23" t="s">
        <v>502</v>
      </c>
    </row>
    <row r="24" spans="1:12" ht="15" x14ac:dyDescent="0.25">
      <c r="A24" s="59" t="s">
        <v>434</v>
      </c>
      <c r="B24" s="60" t="s">
        <v>56</v>
      </c>
      <c r="C24" s="61">
        <v>0</v>
      </c>
      <c r="D24" s="61">
        <v>0</v>
      </c>
      <c r="E24" s="61">
        <v>0</v>
      </c>
      <c r="F24" s="73"/>
      <c r="G24" s="73"/>
      <c r="H24" s="73"/>
      <c r="I24" s="73"/>
      <c r="J24" s="73"/>
      <c r="K24" s="73"/>
      <c r="L24" t="s">
        <v>503</v>
      </c>
    </row>
    <row r="25" spans="1:12" ht="15" x14ac:dyDescent="0.25">
      <c r="A25" s="59" t="s">
        <v>435</v>
      </c>
      <c r="B25" s="60" t="s">
        <v>436</v>
      </c>
      <c r="C25" s="61">
        <v>0</v>
      </c>
      <c r="D25" s="61">
        <v>0</v>
      </c>
      <c r="E25" s="61">
        <v>0</v>
      </c>
      <c r="F25" s="73"/>
      <c r="G25" s="73"/>
      <c r="H25" s="73"/>
      <c r="I25" s="73"/>
      <c r="J25" s="73"/>
      <c r="K25" s="73"/>
      <c r="L25" t="s">
        <v>504</v>
      </c>
    </row>
    <row r="26" spans="1:12" ht="25.5" x14ac:dyDescent="0.25">
      <c r="A26" s="59" t="s">
        <v>437</v>
      </c>
      <c r="B26" s="60" t="s">
        <v>107</v>
      </c>
      <c r="C26" s="61">
        <v>0</v>
      </c>
      <c r="D26" s="61">
        <v>0</v>
      </c>
      <c r="E26" s="61">
        <v>0</v>
      </c>
      <c r="F26" s="73"/>
      <c r="G26" s="73"/>
      <c r="H26" s="73"/>
      <c r="I26" s="73"/>
      <c r="J26" s="73"/>
      <c r="K26" s="73"/>
      <c r="L26" t="s">
        <v>505</v>
      </c>
    </row>
    <row r="27" spans="1:12" ht="25.5" x14ac:dyDescent="0.25">
      <c r="A27" s="59" t="s">
        <v>438</v>
      </c>
      <c r="B27" s="60" t="s">
        <v>439</v>
      </c>
      <c r="C27" s="61">
        <v>0</v>
      </c>
      <c r="D27" s="61">
        <v>0</v>
      </c>
      <c r="E27" s="61">
        <v>0</v>
      </c>
      <c r="F27" s="73"/>
      <c r="G27" s="73"/>
      <c r="H27" s="73"/>
      <c r="I27" s="73"/>
      <c r="J27" s="73"/>
      <c r="K27" s="73"/>
      <c r="L27" t="s">
        <v>506</v>
      </c>
    </row>
    <row r="28" spans="1:12" ht="15" x14ac:dyDescent="0.25">
      <c r="A28" s="59" t="s">
        <v>440</v>
      </c>
      <c r="B28" s="60" t="s">
        <v>441</v>
      </c>
      <c r="C28" s="61">
        <v>0</v>
      </c>
      <c r="D28" s="61">
        <v>0</v>
      </c>
      <c r="E28" s="61">
        <v>0</v>
      </c>
      <c r="F28" s="73"/>
      <c r="G28" s="73"/>
      <c r="H28" s="73"/>
      <c r="I28" s="73"/>
      <c r="J28" s="73"/>
      <c r="K28" s="73"/>
      <c r="L28" t="s">
        <v>507</v>
      </c>
    </row>
    <row r="29" spans="1:12" ht="15" x14ac:dyDescent="0.25">
      <c r="A29" s="59" t="s">
        <v>442</v>
      </c>
      <c r="B29" s="60" t="s">
        <v>108</v>
      </c>
      <c r="C29" s="61">
        <v>0</v>
      </c>
      <c r="D29" s="61">
        <v>0</v>
      </c>
      <c r="E29" s="61">
        <v>0</v>
      </c>
      <c r="F29" s="73"/>
      <c r="G29" s="73"/>
      <c r="H29" s="73"/>
      <c r="I29" s="73"/>
      <c r="J29" s="73"/>
      <c r="K29" s="73"/>
      <c r="L29" t="s">
        <v>508</v>
      </c>
    </row>
    <row r="30" spans="1:12" ht="15" x14ac:dyDescent="0.25">
      <c r="A30" s="59" t="s">
        <v>443</v>
      </c>
      <c r="B30" s="60" t="s">
        <v>444</v>
      </c>
      <c r="C30" s="61">
        <v>0</v>
      </c>
      <c r="D30" s="61">
        <v>0</v>
      </c>
      <c r="E30" s="61">
        <v>0</v>
      </c>
      <c r="F30" s="73"/>
      <c r="G30" s="73"/>
      <c r="H30" s="73"/>
      <c r="I30" s="73"/>
      <c r="J30" s="73"/>
      <c r="K30" s="73"/>
      <c r="L30" t="s">
        <v>509</v>
      </c>
    </row>
    <row r="31" spans="1:12" ht="15" x14ac:dyDescent="0.25">
      <c r="A31" s="59" t="s">
        <v>445</v>
      </c>
      <c r="B31" s="60" t="s">
        <v>109</v>
      </c>
      <c r="C31" s="61">
        <v>0</v>
      </c>
      <c r="D31" s="61">
        <v>0</v>
      </c>
      <c r="E31" s="61">
        <v>0</v>
      </c>
      <c r="F31" s="73"/>
      <c r="G31" s="73"/>
      <c r="H31" s="73"/>
      <c r="I31" s="73"/>
      <c r="J31" s="73"/>
      <c r="K31" s="73"/>
      <c r="L31" t="s">
        <v>510</v>
      </c>
    </row>
    <row r="32" spans="1:12" ht="25.5" x14ac:dyDescent="0.25">
      <c r="A32" s="59" t="s">
        <v>446</v>
      </c>
      <c r="B32" s="60" t="s">
        <v>447</v>
      </c>
      <c r="C32" s="61">
        <v>0</v>
      </c>
      <c r="D32" s="61">
        <v>0</v>
      </c>
      <c r="E32" s="61">
        <v>0</v>
      </c>
      <c r="F32" s="73"/>
      <c r="G32" s="73"/>
      <c r="H32" s="73"/>
      <c r="I32" s="73"/>
      <c r="J32" s="73"/>
      <c r="K32" s="73"/>
      <c r="L32" t="s">
        <v>511</v>
      </c>
    </row>
    <row r="33" spans="1:12" ht="15" x14ac:dyDescent="0.25">
      <c r="A33" s="59" t="s">
        <v>448</v>
      </c>
      <c r="B33" s="60" t="s">
        <v>110</v>
      </c>
      <c r="C33" s="61">
        <v>0</v>
      </c>
      <c r="D33" s="61">
        <v>0</v>
      </c>
      <c r="E33" s="61">
        <v>0</v>
      </c>
      <c r="F33" s="73"/>
      <c r="G33" s="73"/>
      <c r="H33" s="73"/>
      <c r="I33" s="73"/>
      <c r="J33" s="73"/>
      <c r="K33" s="73"/>
      <c r="L33" t="s">
        <v>512</v>
      </c>
    </row>
    <row r="34" spans="1:12" ht="15" x14ac:dyDescent="0.25">
      <c r="A34" s="59" t="s">
        <v>449</v>
      </c>
      <c r="B34" s="60" t="s">
        <v>111</v>
      </c>
      <c r="C34" s="61">
        <v>0</v>
      </c>
      <c r="D34" s="61">
        <v>0</v>
      </c>
      <c r="E34" s="61">
        <v>0</v>
      </c>
      <c r="F34" s="73"/>
      <c r="G34" s="73"/>
      <c r="H34" s="73"/>
      <c r="I34" s="73"/>
      <c r="J34" s="73"/>
      <c r="K34" s="73"/>
      <c r="L34" t="s">
        <v>513</v>
      </c>
    </row>
    <row r="35" spans="1:12" ht="15" x14ac:dyDescent="0.25">
      <c r="A35" s="59" t="s">
        <v>450</v>
      </c>
      <c r="B35" s="60" t="s">
        <v>451</v>
      </c>
      <c r="C35" s="61">
        <v>0</v>
      </c>
      <c r="D35" s="61">
        <v>0</v>
      </c>
      <c r="E35" s="61">
        <v>0</v>
      </c>
      <c r="F35" s="73"/>
      <c r="G35" s="73"/>
      <c r="H35" s="73"/>
      <c r="I35" s="73"/>
      <c r="J35" s="73"/>
      <c r="K35" s="73"/>
      <c r="L35" t="s">
        <v>514</v>
      </c>
    </row>
    <row r="36" spans="1:12" ht="15" x14ac:dyDescent="0.25">
      <c r="A36" s="59" t="s">
        <v>452</v>
      </c>
      <c r="B36" s="60" t="s">
        <v>112</v>
      </c>
      <c r="C36" s="61">
        <v>0</v>
      </c>
      <c r="D36" s="61">
        <v>0</v>
      </c>
      <c r="E36" s="61">
        <v>0</v>
      </c>
      <c r="F36" s="73"/>
      <c r="G36" s="73"/>
      <c r="H36" s="73"/>
      <c r="I36" s="73"/>
      <c r="J36" s="73"/>
      <c r="K36" s="73"/>
      <c r="L36" t="s">
        <v>515</v>
      </c>
    </row>
    <row r="37" spans="1:12" ht="15" x14ac:dyDescent="0.25">
      <c r="A37" s="59" t="s">
        <v>453</v>
      </c>
      <c r="B37" s="60" t="s">
        <v>113</v>
      </c>
      <c r="C37" s="61">
        <v>0</v>
      </c>
      <c r="D37" s="61">
        <v>0</v>
      </c>
      <c r="E37" s="61">
        <v>0</v>
      </c>
      <c r="F37" s="73"/>
      <c r="G37" s="73"/>
      <c r="H37" s="73"/>
      <c r="I37" s="73"/>
      <c r="J37" s="73"/>
      <c r="K37" s="73"/>
      <c r="L37"/>
    </row>
    <row r="38" spans="1:12" ht="25.5" x14ac:dyDescent="0.25">
      <c r="A38" s="59" t="s">
        <v>454</v>
      </c>
      <c r="B38" s="60" t="s">
        <v>114</v>
      </c>
      <c r="C38" s="61">
        <v>0</v>
      </c>
      <c r="D38" s="61">
        <v>0</v>
      </c>
      <c r="E38" s="61">
        <v>0</v>
      </c>
      <c r="F38" s="73"/>
      <c r="G38" s="73"/>
      <c r="H38" s="73"/>
      <c r="I38" s="73"/>
      <c r="J38" s="73"/>
      <c r="K38" s="73"/>
      <c r="L38"/>
    </row>
    <row r="39" spans="1:12" ht="25.5" x14ac:dyDescent="0.25">
      <c r="A39" s="59" t="s">
        <v>455</v>
      </c>
      <c r="B39" s="60" t="s">
        <v>115</v>
      </c>
      <c r="C39" s="61">
        <v>0</v>
      </c>
      <c r="D39" s="61">
        <v>0</v>
      </c>
      <c r="E39" s="61">
        <v>0</v>
      </c>
      <c r="F39" s="73"/>
      <c r="G39" s="73"/>
      <c r="H39" s="73"/>
      <c r="I39" s="73"/>
      <c r="J39" s="73"/>
      <c r="K39" s="73"/>
      <c r="L39"/>
    </row>
    <row r="40" spans="1:12" ht="25.5" x14ac:dyDescent="0.25">
      <c r="A40" s="59" t="s">
        <v>456</v>
      </c>
      <c r="B40" s="60" t="s">
        <v>457</v>
      </c>
      <c r="C40" s="61">
        <v>0</v>
      </c>
      <c r="D40" s="61">
        <v>0</v>
      </c>
      <c r="E40" s="61">
        <v>0</v>
      </c>
      <c r="F40" s="73"/>
      <c r="G40" s="73"/>
      <c r="H40" s="73"/>
      <c r="I40" s="73"/>
      <c r="J40" s="73"/>
      <c r="K40" s="73"/>
      <c r="L40" t="s">
        <v>516</v>
      </c>
    </row>
    <row r="41" spans="1:12" ht="15" x14ac:dyDescent="0.25">
      <c r="A41" s="59" t="s">
        <v>458</v>
      </c>
      <c r="B41" s="60" t="s">
        <v>121</v>
      </c>
      <c r="C41" s="61">
        <v>0</v>
      </c>
      <c r="D41" s="61">
        <v>0</v>
      </c>
      <c r="E41" s="61">
        <v>0</v>
      </c>
      <c r="F41" s="73"/>
      <c r="G41" s="73"/>
      <c r="H41" s="73"/>
      <c r="I41" s="73"/>
      <c r="J41" s="73"/>
      <c r="K41" s="73"/>
      <c r="L41" t="s">
        <v>517</v>
      </c>
    </row>
    <row r="42" spans="1:12" ht="25.5" x14ac:dyDescent="0.25">
      <c r="A42" s="59" t="s">
        <v>459</v>
      </c>
      <c r="B42" s="60" t="s">
        <v>460</v>
      </c>
      <c r="C42" s="61">
        <v>0</v>
      </c>
      <c r="D42" s="61">
        <v>0</v>
      </c>
      <c r="E42" s="61">
        <v>0</v>
      </c>
      <c r="F42" s="73"/>
      <c r="G42" s="73"/>
      <c r="H42" s="73"/>
      <c r="I42" s="73"/>
      <c r="J42" s="73"/>
      <c r="K42" s="73"/>
      <c r="L42" t="s">
        <v>518</v>
      </c>
    </row>
    <row r="43" spans="1:12" ht="15" x14ac:dyDescent="0.25">
      <c r="A43" s="59" t="s">
        <v>461</v>
      </c>
      <c r="B43" s="60" t="s">
        <v>462</v>
      </c>
      <c r="C43" s="61">
        <v>0</v>
      </c>
      <c r="D43" s="61">
        <v>0</v>
      </c>
      <c r="E43" s="61">
        <v>0</v>
      </c>
      <c r="F43" s="73"/>
      <c r="G43" s="73"/>
      <c r="H43" s="73"/>
      <c r="I43" s="73"/>
      <c r="J43" s="73"/>
      <c r="K43" s="73"/>
      <c r="L43" t="s">
        <v>519</v>
      </c>
    </row>
    <row r="44" spans="1:12" x14ac:dyDescent="0.2">
      <c r="A44" s="142" t="s">
        <v>482</v>
      </c>
      <c r="B44" s="142"/>
      <c r="C44" s="62">
        <f t="shared" ref="C44:K44" si="0">SUM(C5:C43)</f>
        <v>0</v>
      </c>
      <c r="D44" s="62">
        <f t="shared" si="0"/>
        <v>0</v>
      </c>
      <c r="E44" s="62">
        <f t="shared" si="0"/>
        <v>0</v>
      </c>
      <c r="F44" s="62">
        <f t="shared" si="0"/>
        <v>0</v>
      </c>
      <c r="G44" s="62">
        <f t="shared" si="0"/>
        <v>0</v>
      </c>
      <c r="H44" s="62">
        <f t="shared" si="0"/>
        <v>0</v>
      </c>
      <c r="I44" s="62">
        <f t="shared" si="0"/>
        <v>0</v>
      </c>
      <c r="J44" s="62">
        <f t="shared" si="0"/>
        <v>0</v>
      </c>
      <c r="K44" s="62">
        <f t="shared" si="0"/>
        <v>0</v>
      </c>
    </row>
    <row r="45" spans="1:12" x14ac:dyDescent="0.2">
      <c r="A45" s="134" t="s">
        <v>522</v>
      </c>
      <c r="B45" s="134"/>
      <c r="C45" s="134"/>
      <c r="D45" s="134"/>
      <c r="E45" s="134"/>
      <c r="F45" s="134"/>
      <c r="G45" s="134"/>
      <c r="H45" s="134"/>
      <c r="I45" s="134"/>
      <c r="J45" s="134"/>
      <c r="K45" s="134"/>
    </row>
    <row r="46" spans="1:12" x14ac:dyDescent="0.2">
      <c r="A46" s="135" t="s">
        <v>523</v>
      </c>
      <c r="B46" s="135"/>
      <c r="C46" s="135"/>
      <c r="D46" s="135"/>
      <c r="E46" s="135"/>
      <c r="F46" s="135"/>
      <c r="G46" s="135"/>
      <c r="H46" s="135"/>
      <c r="I46" s="135"/>
      <c r="J46" s="135"/>
      <c r="K46" s="135"/>
    </row>
  </sheetData>
  <mergeCells count="10">
    <mergeCell ref="A45:K45"/>
    <mergeCell ref="A46:K46"/>
    <mergeCell ref="C3:C4"/>
    <mergeCell ref="D3:D4"/>
    <mergeCell ref="B1:K1"/>
    <mergeCell ref="A3:A4"/>
    <mergeCell ref="B3:B4"/>
    <mergeCell ref="E3:E4"/>
    <mergeCell ref="F3:K3"/>
    <mergeCell ref="A44:B44"/>
  </mergeCells>
  <printOptions horizontalCentered="1" verticalCentered="1"/>
  <pageMargins left="0.70866141732283472" right="0.70866141732283472" top="0.74803149606299213" bottom="0.74803149606299213" header="0.31496062992125984" footer="0.31496062992125984"/>
  <pageSetup paperSize="8" scale="83"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0"/>
  <sheetViews>
    <sheetView workbookViewId="0">
      <selection activeCell="A2" sqref="A2:J2"/>
    </sheetView>
  </sheetViews>
  <sheetFormatPr defaultRowHeight="15" x14ac:dyDescent="0.25"/>
  <cols>
    <col min="1" max="1" width="28" customWidth="1"/>
    <col min="2" max="2" width="32.28515625" customWidth="1"/>
    <col min="3" max="3" width="22.140625" customWidth="1"/>
    <col min="4" max="4" width="11.28515625" customWidth="1"/>
    <col min="5" max="5" width="14.42578125" customWidth="1"/>
    <col min="6" max="6" width="16.7109375" customWidth="1"/>
    <col min="7" max="7" width="18.5703125" customWidth="1"/>
    <col min="8" max="8" width="19.7109375" customWidth="1"/>
    <col min="9" max="9" width="28.85546875" customWidth="1"/>
    <col min="10" max="10" width="27.28515625" customWidth="1"/>
  </cols>
  <sheetData>
    <row r="1" spans="1:10" ht="27.75" customHeight="1" x14ac:dyDescent="0.25">
      <c r="A1" s="144" t="s">
        <v>463</v>
      </c>
      <c r="B1" s="145"/>
      <c r="C1" s="146" t="s">
        <v>470</v>
      </c>
      <c r="D1" s="146"/>
      <c r="E1" s="146"/>
      <c r="F1" s="146"/>
      <c r="G1" s="146"/>
      <c r="H1" s="146"/>
      <c r="I1" s="146"/>
      <c r="J1" s="147"/>
    </row>
    <row r="2" spans="1:10" ht="63" customHeight="1" x14ac:dyDescent="0.25">
      <c r="A2" s="148"/>
      <c r="B2" s="149"/>
      <c r="C2" s="149"/>
      <c r="D2" s="149"/>
      <c r="E2" s="149"/>
      <c r="F2" s="149"/>
      <c r="G2" s="149"/>
      <c r="H2" s="149"/>
      <c r="I2" s="149"/>
      <c r="J2" s="150"/>
    </row>
    <row r="3" spans="1:10" x14ac:dyDescent="0.25">
      <c r="A3" s="44"/>
      <c r="B3" s="44"/>
      <c r="C3" s="44"/>
      <c r="D3" s="44"/>
      <c r="E3" s="44"/>
      <c r="F3" s="44"/>
      <c r="G3" s="44"/>
      <c r="H3" s="44"/>
      <c r="I3" s="44"/>
      <c r="J3" s="44"/>
    </row>
    <row r="4" spans="1:10" ht="30" x14ac:dyDescent="0.25">
      <c r="A4" s="51" t="s">
        <v>0</v>
      </c>
      <c r="B4" s="51" t="s">
        <v>469</v>
      </c>
      <c r="C4" s="51" t="s">
        <v>120</v>
      </c>
      <c r="D4" s="51" t="s">
        <v>8</v>
      </c>
      <c r="E4" s="51" t="s">
        <v>2</v>
      </c>
      <c r="F4" s="51" t="s">
        <v>3</v>
      </c>
      <c r="G4" s="51" t="s">
        <v>4</v>
      </c>
      <c r="H4" s="51" t="s">
        <v>5</v>
      </c>
      <c r="I4" s="51" t="s">
        <v>468</v>
      </c>
      <c r="J4" s="51" t="s">
        <v>464</v>
      </c>
    </row>
    <row r="5" spans="1:10" x14ac:dyDescent="0.25">
      <c r="A5" s="45">
        <v>1</v>
      </c>
      <c r="B5" s="46" t="s">
        <v>399</v>
      </c>
      <c r="C5" s="47"/>
      <c r="D5" s="48"/>
      <c r="E5" s="48"/>
      <c r="F5" s="49">
        <f>ROUND((D5*E5),2)</f>
        <v>0</v>
      </c>
      <c r="G5" s="49">
        <f>ROUND((F5*0.24),2)</f>
        <v>0</v>
      </c>
      <c r="H5" s="49">
        <f>F5+G5</f>
        <v>0</v>
      </c>
      <c r="I5" s="50"/>
      <c r="J5" s="50"/>
    </row>
    <row r="6" spans="1:10" x14ac:dyDescent="0.25">
      <c r="A6" s="45">
        <v>2</v>
      </c>
      <c r="B6" s="46" t="s">
        <v>399</v>
      </c>
      <c r="C6" s="47"/>
      <c r="D6" s="48"/>
      <c r="E6" s="48"/>
      <c r="F6" s="49">
        <f t="shared" ref="F6:F14" si="0">ROUND((D6*E6),2)</f>
        <v>0</v>
      </c>
      <c r="G6" s="49">
        <f t="shared" ref="G6:G14" si="1">ROUND((F6*0.24),2)</f>
        <v>0</v>
      </c>
      <c r="H6" s="49">
        <f t="shared" ref="H6:H14" si="2">F6+G6</f>
        <v>0</v>
      </c>
      <c r="I6" s="50"/>
      <c r="J6" s="50"/>
    </row>
    <row r="7" spans="1:10" x14ac:dyDescent="0.25">
      <c r="A7" s="45">
        <v>3</v>
      </c>
      <c r="B7" s="46" t="s">
        <v>399</v>
      </c>
      <c r="C7" s="47"/>
      <c r="D7" s="48"/>
      <c r="E7" s="48"/>
      <c r="F7" s="49">
        <f t="shared" si="0"/>
        <v>0</v>
      </c>
      <c r="G7" s="49">
        <f t="shared" si="1"/>
        <v>0</v>
      </c>
      <c r="H7" s="49">
        <f t="shared" si="2"/>
        <v>0</v>
      </c>
      <c r="I7" s="50"/>
      <c r="J7" s="50"/>
    </row>
    <row r="8" spans="1:10" x14ac:dyDescent="0.25">
      <c r="A8" s="45">
        <v>4</v>
      </c>
      <c r="B8" s="46" t="s">
        <v>399</v>
      </c>
      <c r="C8" s="47"/>
      <c r="D8" s="48"/>
      <c r="E8" s="48"/>
      <c r="F8" s="49">
        <f t="shared" si="0"/>
        <v>0</v>
      </c>
      <c r="G8" s="49">
        <f t="shared" si="1"/>
        <v>0</v>
      </c>
      <c r="H8" s="49">
        <f t="shared" si="2"/>
        <v>0</v>
      </c>
      <c r="I8" s="50"/>
      <c r="J8" s="50"/>
    </row>
    <row r="9" spans="1:10" x14ac:dyDescent="0.25">
      <c r="A9" s="45">
        <v>5</v>
      </c>
      <c r="B9" s="46" t="s">
        <v>399</v>
      </c>
      <c r="C9" s="47"/>
      <c r="D9" s="48"/>
      <c r="E9" s="48"/>
      <c r="F9" s="49">
        <f t="shared" si="0"/>
        <v>0</v>
      </c>
      <c r="G9" s="49">
        <f t="shared" si="1"/>
        <v>0</v>
      </c>
      <c r="H9" s="49">
        <f t="shared" si="2"/>
        <v>0</v>
      </c>
      <c r="I9" s="50"/>
      <c r="J9" s="50"/>
    </row>
    <row r="10" spans="1:10" x14ac:dyDescent="0.25">
      <c r="A10" s="45">
        <v>6</v>
      </c>
      <c r="B10" s="46" t="s">
        <v>399</v>
      </c>
      <c r="C10" s="47"/>
      <c r="D10" s="48"/>
      <c r="E10" s="48"/>
      <c r="F10" s="49">
        <f t="shared" si="0"/>
        <v>0</v>
      </c>
      <c r="G10" s="49">
        <f t="shared" si="1"/>
        <v>0</v>
      </c>
      <c r="H10" s="49">
        <f t="shared" si="2"/>
        <v>0</v>
      </c>
      <c r="I10" s="50"/>
      <c r="J10" s="50"/>
    </row>
    <row r="11" spans="1:10" x14ac:dyDescent="0.25">
      <c r="A11" s="45">
        <v>7</v>
      </c>
      <c r="B11" s="46" t="s">
        <v>399</v>
      </c>
      <c r="C11" s="47"/>
      <c r="D11" s="48"/>
      <c r="E11" s="48"/>
      <c r="F11" s="49">
        <f t="shared" si="0"/>
        <v>0</v>
      </c>
      <c r="G11" s="49">
        <f t="shared" si="1"/>
        <v>0</v>
      </c>
      <c r="H11" s="49">
        <f t="shared" si="2"/>
        <v>0</v>
      </c>
      <c r="I11" s="50"/>
      <c r="J11" s="50"/>
    </row>
    <row r="12" spans="1:10" x14ac:dyDescent="0.25">
      <c r="A12" s="45">
        <v>8</v>
      </c>
      <c r="B12" s="46" t="s">
        <v>399</v>
      </c>
      <c r="C12" s="47"/>
      <c r="D12" s="48"/>
      <c r="E12" s="48"/>
      <c r="F12" s="49">
        <f t="shared" si="0"/>
        <v>0</v>
      </c>
      <c r="G12" s="49">
        <f t="shared" si="1"/>
        <v>0</v>
      </c>
      <c r="H12" s="49">
        <f t="shared" si="2"/>
        <v>0</v>
      </c>
      <c r="I12" s="50"/>
      <c r="J12" s="50"/>
    </row>
    <row r="13" spans="1:10" x14ac:dyDescent="0.25">
      <c r="A13" s="45">
        <v>9</v>
      </c>
      <c r="B13" s="46" t="s">
        <v>399</v>
      </c>
      <c r="C13" s="47"/>
      <c r="D13" s="48"/>
      <c r="E13" s="48"/>
      <c r="F13" s="49">
        <f t="shared" si="0"/>
        <v>0</v>
      </c>
      <c r="G13" s="49">
        <f t="shared" si="1"/>
        <v>0</v>
      </c>
      <c r="H13" s="49">
        <f t="shared" si="2"/>
        <v>0</v>
      </c>
      <c r="I13" s="50"/>
      <c r="J13" s="50"/>
    </row>
    <row r="14" spans="1:10" ht="30.75" customHeight="1" x14ac:dyDescent="0.25">
      <c r="A14" s="45" t="s">
        <v>467</v>
      </c>
      <c r="B14" s="46" t="s">
        <v>399</v>
      </c>
      <c r="C14" s="47"/>
      <c r="D14" s="48"/>
      <c r="E14" s="48"/>
      <c r="F14" s="49">
        <f t="shared" si="0"/>
        <v>0</v>
      </c>
      <c r="G14" s="49">
        <f t="shared" si="1"/>
        <v>0</v>
      </c>
      <c r="H14" s="49">
        <f t="shared" si="2"/>
        <v>0</v>
      </c>
      <c r="I14" s="50"/>
      <c r="J14" s="50"/>
    </row>
    <row r="15" spans="1:10" x14ac:dyDescent="0.25">
      <c r="A15" s="151" t="s">
        <v>7</v>
      </c>
      <c r="B15" s="152"/>
      <c r="C15" s="152"/>
      <c r="D15" s="152"/>
      <c r="E15" s="153"/>
      <c r="F15" s="52">
        <f>SUM(F5:F14)</f>
        <v>0</v>
      </c>
      <c r="G15" s="52">
        <f>SUM(G5:G14)</f>
        <v>0</v>
      </c>
      <c r="H15" s="52">
        <f t="shared" ref="H15" si="3">SUM(H5:H14)</f>
        <v>0</v>
      </c>
      <c r="I15" s="154"/>
      <c r="J15" s="155"/>
    </row>
    <row r="16" spans="1:10" x14ac:dyDescent="0.25">
      <c r="A16" s="143" t="s">
        <v>465</v>
      </c>
      <c r="B16" s="143"/>
      <c r="C16" s="143"/>
      <c r="D16" s="143"/>
      <c r="E16" s="143"/>
      <c r="F16" s="143"/>
      <c r="G16" s="143"/>
      <c r="H16" s="143"/>
      <c r="I16" s="143"/>
      <c r="J16" s="143"/>
    </row>
    <row r="17" spans="1:10" x14ac:dyDescent="0.25">
      <c r="A17" s="143"/>
      <c r="B17" s="143"/>
      <c r="C17" s="143"/>
      <c r="D17" s="143"/>
      <c r="E17" s="143"/>
      <c r="F17" s="143"/>
      <c r="G17" s="143"/>
      <c r="H17" s="143"/>
      <c r="I17" s="143"/>
      <c r="J17" s="143"/>
    </row>
    <row r="18" spans="1:10" x14ac:dyDescent="0.25">
      <c r="A18" s="143"/>
      <c r="B18" s="143"/>
      <c r="C18" s="143"/>
      <c r="D18" s="143"/>
      <c r="E18" s="143"/>
      <c r="F18" s="143"/>
      <c r="G18" s="143"/>
      <c r="H18" s="143"/>
      <c r="I18" s="143"/>
      <c r="J18" s="143"/>
    </row>
    <row r="19" spans="1:10" x14ac:dyDescent="0.25">
      <c r="A19" s="143" t="s">
        <v>466</v>
      </c>
      <c r="B19" s="143"/>
      <c r="C19" s="143"/>
      <c r="D19" s="143"/>
      <c r="E19" s="143"/>
      <c r="F19" s="143"/>
      <c r="G19" s="143"/>
      <c r="H19" s="143"/>
      <c r="I19" s="143"/>
      <c r="J19" s="143"/>
    </row>
    <row r="20" spans="1:10" x14ac:dyDescent="0.25">
      <c r="A20" s="143"/>
      <c r="B20" s="143"/>
      <c r="C20" s="143"/>
      <c r="D20" s="143"/>
      <c r="E20" s="143"/>
      <c r="F20" s="143"/>
      <c r="G20" s="143"/>
      <c r="H20" s="143"/>
      <c r="I20" s="143"/>
      <c r="J20" s="143"/>
    </row>
  </sheetData>
  <mergeCells count="7">
    <mergeCell ref="A19:J20"/>
    <mergeCell ref="A1:B1"/>
    <mergeCell ref="C1:J1"/>
    <mergeCell ref="A2:J2"/>
    <mergeCell ref="A15:E15"/>
    <mergeCell ref="I15:J15"/>
    <mergeCell ref="A16:J18"/>
  </mergeCells>
  <dataValidations count="1">
    <dataValidation type="list" allowBlank="1" showInputMessage="1" showErrorMessage="1" sqref="A2:J2" xr:uid="{00000000-0002-0000-0400-000000000000}">
      <formula1>diakrita_dapanon</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P261"/>
  <sheetViews>
    <sheetView tabSelected="1" topLeftCell="A89" zoomScaleNormal="100" workbookViewId="0">
      <selection activeCell="B148" sqref="B148:B157"/>
    </sheetView>
  </sheetViews>
  <sheetFormatPr defaultRowHeight="11.25" x14ac:dyDescent="0.25"/>
  <cols>
    <col min="1" max="1" width="7.28515625" style="15" customWidth="1"/>
    <col min="2" max="2" width="25.28515625" style="16" customWidth="1"/>
    <col min="3" max="3" width="14.42578125" style="14" customWidth="1"/>
    <col min="4" max="4" width="24.5703125" style="17" customWidth="1"/>
    <col min="5" max="5" width="14.140625" style="14" customWidth="1"/>
    <col min="6" max="6" width="13.5703125" style="14" customWidth="1"/>
    <col min="7" max="8" width="14.28515625" style="14" customWidth="1"/>
    <col min="9" max="9" width="13.5703125" style="14" customWidth="1"/>
    <col min="10" max="10" width="17" style="14" customWidth="1"/>
    <col min="11" max="11" width="4.7109375" style="14" customWidth="1"/>
    <col min="12" max="14" width="9.140625" style="14"/>
    <col min="15" max="15" width="49.140625" style="14" customWidth="1"/>
    <col min="16" max="16384" width="9.140625" style="14"/>
  </cols>
  <sheetData>
    <row r="1" spans="1:16" ht="15.75" x14ac:dyDescent="0.25">
      <c r="A1" s="185" t="s">
        <v>528</v>
      </c>
      <c r="B1" s="186"/>
      <c r="C1" s="186"/>
      <c r="D1" s="186"/>
      <c r="E1" s="186"/>
      <c r="F1" s="186"/>
      <c r="G1" s="186"/>
      <c r="H1" s="186"/>
      <c r="I1" s="186"/>
      <c r="J1" s="186"/>
    </row>
    <row r="2" spans="1:16" x14ac:dyDescent="0.25">
      <c r="A2" s="15" t="s">
        <v>124</v>
      </c>
    </row>
    <row r="3" spans="1:16" ht="15.75" x14ac:dyDescent="0.25">
      <c r="A3" s="187" t="s">
        <v>125</v>
      </c>
      <c r="B3" s="187"/>
      <c r="C3" s="187"/>
      <c r="D3" s="187"/>
      <c r="E3" s="187"/>
      <c r="F3" s="187"/>
      <c r="G3" s="187"/>
      <c r="H3" s="187"/>
      <c r="I3" s="187"/>
      <c r="J3" s="187"/>
    </row>
    <row r="4" spans="1:16" ht="33.75" x14ac:dyDescent="0.25">
      <c r="A4" s="18" t="s">
        <v>126</v>
      </c>
      <c r="B4" s="18" t="s">
        <v>127</v>
      </c>
      <c r="C4" s="18" t="s">
        <v>0</v>
      </c>
      <c r="D4" s="18" t="s">
        <v>128</v>
      </c>
      <c r="E4" s="18" t="s">
        <v>65</v>
      </c>
      <c r="F4" s="18" t="s">
        <v>2</v>
      </c>
      <c r="G4" s="18" t="s">
        <v>8</v>
      </c>
      <c r="H4" s="18" t="s">
        <v>129</v>
      </c>
      <c r="I4" s="18" t="s">
        <v>4</v>
      </c>
      <c r="J4" s="18" t="s">
        <v>5</v>
      </c>
      <c r="L4" s="75"/>
      <c r="M4" s="75"/>
      <c r="N4" s="75"/>
      <c r="O4" s="75"/>
      <c r="P4" s="75"/>
    </row>
    <row r="5" spans="1:16" ht="11.25" customHeight="1" x14ac:dyDescent="0.25">
      <c r="A5" s="18"/>
      <c r="B5" s="18"/>
      <c r="C5" s="18"/>
      <c r="D5" s="18"/>
      <c r="E5" s="18"/>
      <c r="F5" s="18"/>
      <c r="G5" s="18"/>
      <c r="H5" s="18"/>
      <c r="I5" s="18"/>
      <c r="J5" s="18"/>
      <c r="L5" s="76"/>
      <c r="M5" s="77"/>
      <c r="N5" s="78"/>
      <c r="O5" s="79"/>
      <c r="P5" s="78"/>
    </row>
    <row r="6" spans="1:16" ht="15" x14ac:dyDescent="0.25">
      <c r="A6" s="188" t="s">
        <v>533</v>
      </c>
      <c r="B6" s="189" t="s">
        <v>534</v>
      </c>
      <c r="C6" s="78" t="s">
        <v>535</v>
      </c>
      <c r="D6" s="79" t="s">
        <v>536</v>
      </c>
      <c r="E6" s="78" t="s">
        <v>581</v>
      </c>
      <c r="F6" s="69"/>
      <c r="G6" s="70"/>
      <c r="H6" s="71">
        <f>ROUND(F6*G6,2)</f>
        <v>0</v>
      </c>
      <c r="I6" s="72">
        <f t="shared" ref="I6:I11" si="0">H6*0.17</f>
        <v>0</v>
      </c>
      <c r="J6" s="72">
        <f t="shared" ref="J6:J11" si="1">H6+I6</f>
        <v>0</v>
      </c>
      <c r="L6" s="76"/>
      <c r="M6" s="77"/>
      <c r="N6" s="78"/>
      <c r="O6" s="79"/>
      <c r="P6" s="78"/>
    </row>
    <row r="7" spans="1:16" ht="15" x14ac:dyDescent="0.25">
      <c r="A7" s="188"/>
      <c r="B7" s="190"/>
      <c r="C7" s="78" t="s">
        <v>538</v>
      </c>
      <c r="D7" s="79" t="s">
        <v>539</v>
      </c>
      <c r="E7" s="78" t="s">
        <v>540</v>
      </c>
      <c r="F7" s="69"/>
      <c r="G7" s="70"/>
      <c r="H7" s="72">
        <f>F7*G7</f>
        <v>0</v>
      </c>
      <c r="I7" s="72">
        <f t="shared" si="0"/>
        <v>0</v>
      </c>
      <c r="J7" s="72">
        <f t="shared" si="1"/>
        <v>0</v>
      </c>
      <c r="L7" s="76"/>
      <c r="M7" s="77"/>
      <c r="N7" s="78"/>
      <c r="O7" s="79"/>
      <c r="P7" s="78"/>
    </row>
    <row r="8" spans="1:16" ht="15" x14ac:dyDescent="0.25">
      <c r="A8" s="188"/>
      <c r="B8" s="190"/>
      <c r="C8" s="78" t="s">
        <v>541</v>
      </c>
      <c r="D8" s="79" t="s">
        <v>542</v>
      </c>
      <c r="E8" s="78" t="s">
        <v>540</v>
      </c>
      <c r="F8" s="69"/>
      <c r="G8" s="70"/>
      <c r="H8" s="72">
        <f>F8*G8</f>
        <v>0</v>
      </c>
      <c r="I8" s="72">
        <f t="shared" si="0"/>
        <v>0</v>
      </c>
      <c r="J8" s="72">
        <f t="shared" si="1"/>
        <v>0</v>
      </c>
      <c r="L8" s="76"/>
      <c r="M8" s="77"/>
      <c r="N8" s="78"/>
      <c r="O8" s="79"/>
      <c r="P8" s="78"/>
    </row>
    <row r="9" spans="1:16" ht="15" x14ac:dyDescent="0.25">
      <c r="A9" s="188"/>
      <c r="B9" s="190"/>
      <c r="C9" s="78" t="s">
        <v>543</v>
      </c>
      <c r="D9" s="79" t="s">
        <v>544</v>
      </c>
      <c r="E9" s="78" t="s">
        <v>540</v>
      </c>
      <c r="F9" s="69"/>
      <c r="G9" s="70"/>
      <c r="H9" s="72">
        <f>F9*G9</f>
        <v>0</v>
      </c>
      <c r="I9" s="72">
        <f t="shared" si="0"/>
        <v>0</v>
      </c>
      <c r="J9" s="72">
        <f t="shared" si="1"/>
        <v>0</v>
      </c>
      <c r="L9" s="76"/>
      <c r="M9" s="77"/>
      <c r="N9" s="78"/>
      <c r="O9" s="79"/>
      <c r="P9" s="78"/>
    </row>
    <row r="10" spans="1:16" ht="15" x14ac:dyDescent="0.25">
      <c r="A10" s="188"/>
      <c r="B10" s="190"/>
      <c r="C10" s="78" t="s">
        <v>545</v>
      </c>
      <c r="D10" s="79" t="s">
        <v>546</v>
      </c>
      <c r="E10" s="78" t="s">
        <v>540</v>
      </c>
      <c r="F10" s="69"/>
      <c r="G10" s="70"/>
      <c r="H10" s="72">
        <f>F10*G10</f>
        <v>0</v>
      </c>
      <c r="I10" s="72">
        <f t="shared" si="0"/>
        <v>0</v>
      </c>
      <c r="J10" s="72">
        <f t="shared" si="1"/>
        <v>0</v>
      </c>
      <c r="L10" s="76"/>
      <c r="M10" s="77"/>
      <c r="N10" s="78"/>
      <c r="O10" s="79"/>
      <c r="P10" s="78"/>
    </row>
    <row r="11" spans="1:16" ht="15" x14ac:dyDescent="0.25">
      <c r="A11" s="188"/>
      <c r="B11" s="191"/>
      <c r="C11" s="78" t="s">
        <v>547</v>
      </c>
      <c r="D11" s="79" t="s">
        <v>548</v>
      </c>
      <c r="E11" s="78" t="s">
        <v>10</v>
      </c>
      <c r="F11" s="69"/>
      <c r="G11" s="70"/>
      <c r="H11" s="72">
        <f>F11*G11</f>
        <v>0</v>
      </c>
      <c r="I11" s="72">
        <f t="shared" si="0"/>
        <v>0</v>
      </c>
      <c r="J11" s="72">
        <f t="shared" si="1"/>
        <v>0</v>
      </c>
      <c r="L11" s="76"/>
      <c r="M11" s="80"/>
      <c r="N11" s="80"/>
      <c r="O11" s="80"/>
      <c r="P11" s="80"/>
    </row>
    <row r="12" spans="1:16" ht="12.75" x14ac:dyDescent="0.25">
      <c r="A12" s="188"/>
      <c r="B12" s="181" t="s">
        <v>549</v>
      </c>
      <c r="C12" s="181"/>
      <c r="D12" s="181"/>
      <c r="E12" s="181"/>
      <c r="F12" s="23"/>
      <c r="G12" s="23"/>
      <c r="H12" s="23">
        <f>SUM(H6:H11)</f>
        <v>0</v>
      </c>
      <c r="I12" s="23">
        <f>SUM(I6:I11)</f>
        <v>0</v>
      </c>
      <c r="J12" s="23">
        <f>SUM(J6:J11)</f>
        <v>0</v>
      </c>
      <c r="L12" s="76"/>
      <c r="M12" s="77"/>
      <c r="N12" s="78"/>
      <c r="O12" s="81"/>
      <c r="P12" s="78"/>
    </row>
    <row r="13" spans="1:16" ht="33.75" x14ac:dyDescent="0.25">
      <c r="A13" s="188" t="s">
        <v>550</v>
      </c>
      <c r="B13" s="189" t="s">
        <v>551</v>
      </c>
      <c r="C13" s="78" t="s">
        <v>552</v>
      </c>
      <c r="D13" s="81" t="s">
        <v>553</v>
      </c>
      <c r="E13" s="19" t="s">
        <v>10</v>
      </c>
      <c r="F13" s="69"/>
      <c r="G13" s="70"/>
      <c r="H13" s="72">
        <f t="shared" ref="H13:H22" si="2">ROUND(F13*G13,2)</f>
        <v>0</v>
      </c>
      <c r="I13" s="72">
        <f t="shared" ref="I13:I22" si="3">H13*0.17</f>
        <v>0</v>
      </c>
      <c r="J13" s="72">
        <f t="shared" ref="J13:J22" si="4">H13+I13</f>
        <v>0</v>
      </c>
      <c r="L13" s="76"/>
      <c r="M13" s="77"/>
      <c r="N13" s="78"/>
      <c r="O13" s="81"/>
      <c r="P13" s="78"/>
    </row>
    <row r="14" spans="1:16" ht="33.75" x14ac:dyDescent="0.25">
      <c r="A14" s="188"/>
      <c r="B14" s="190"/>
      <c r="C14" s="78" t="s">
        <v>554</v>
      </c>
      <c r="D14" s="81" t="s">
        <v>555</v>
      </c>
      <c r="E14" s="19" t="s">
        <v>10</v>
      </c>
      <c r="F14" s="69"/>
      <c r="G14" s="70"/>
      <c r="H14" s="72">
        <f t="shared" si="2"/>
        <v>0</v>
      </c>
      <c r="I14" s="72">
        <f t="shared" si="3"/>
        <v>0</v>
      </c>
      <c r="J14" s="72">
        <f t="shared" si="4"/>
        <v>0</v>
      </c>
      <c r="L14" s="76"/>
      <c r="M14" s="77"/>
      <c r="N14" s="78"/>
      <c r="O14" s="79"/>
      <c r="P14" s="78"/>
    </row>
    <row r="15" spans="1:16" ht="15" x14ac:dyDescent="0.25">
      <c r="A15" s="188"/>
      <c r="B15" s="190"/>
      <c r="C15" s="78" t="s">
        <v>556</v>
      </c>
      <c r="D15" s="79" t="s">
        <v>557</v>
      </c>
      <c r="E15" s="19" t="s">
        <v>558</v>
      </c>
      <c r="F15" s="69"/>
      <c r="G15" s="70"/>
      <c r="H15" s="72">
        <f t="shared" si="2"/>
        <v>0</v>
      </c>
      <c r="I15" s="72">
        <f t="shared" si="3"/>
        <v>0</v>
      </c>
      <c r="J15" s="72">
        <f t="shared" si="4"/>
        <v>0</v>
      </c>
      <c r="L15" s="76"/>
      <c r="M15" s="77"/>
      <c r="N15" s="78"/>
      <c r="O15" s="79"/>
      <c r="P15" s="78"/>
    </row>
    <row r="16" spans="1:16" ht="15" x14ac:dyDescent="0.25">
      <c r="A16" s="188"/>
      <c r="B16" s="190"/>
      <c r="C16" s="78" t="s">
        <v>559</v>
      </c>
      <c r="D16" s="79" t="s">
        <v>560</v>
      </c>
      <c r="E16" s="19" t="s">
        <v>558</v>
      </c>
      <c r="F16" s="69"/>
      <c r="G16" s="70"/>
      <c r="H16" s="72">
        <f t="shared" si="2"/>
        <v>0</v>
      </c>
      <c r="I16" s="72">
        <f t="shared" si="3"/>
        <v>0</v>
      </c>
      <c r="J16" s="72">
        <f t="shared" si="4"/>
        <v>0</v>
      </c>
      <c r="L16" s="76"/>
      <c r="M16" s="77"/>
      <c r="N16" s="78"/>
      <c r="O16" s="79"/>
      <c r="P16" s="78"/>
    </row>
    <row r="17" spans="1:16" ht="15" x14ac:dyDescent="0.25">
      <c r="A17" s="188"/>
      <c r="B17" s="190"/>
      <c r="C17" s="78" t="s">
        <v>561</v>
      </c>
      <c r="D17" s="79" t="s">
        <v>562</v>
      </c>
      <c r="E17" s="19" t="s">
        <v>537</v>
      </c>
      <c r="F17" s="69"/>
      <c r="G17" s="70"/>
      <c r="H17" s="72">
        <f t="shared" si="2"/>
        <v>0</v>
      </c>
      <c r="I17" s="72">
        <f t="shared" si="3"/>
        <v>0</v>
      </c>
      <c r="J17" s="72">
        <f t="shared" si="4"/>
        <v>0</v>
      </c>
      <c r="L17" s="76"/>
      <c r="M17" s="77"/>
      <c r="N17" s="78"/>
      <c r="O17" s="79"/>
      <c r="P17" s="78"/>
    </row>
    <row r="18" spans="1:16" ht="15" x14ac:dyDescent="0.25">
      <c r="A18" s="188"/>
      <c r="B18" s="190"/>
      <c r="C18" s="78" t="s">
        <v>563</v>
      </c>
      <c r="D18" s="79" t="s">
        <v>564</v>
      </c>
      <c r="E18" s="19" t="s">
        <v>565</v>
      </c>
      <c r="F18" s="69"/>
      <c r="G18" s="70"/>
      <c r="H18" s="72">
        <f t="shared" si="2"/>
        <v>0</v>
      </c>
      <c r="I18" s="72">
        <f t="shared" si="3"/>
        <v>0</v>
      </c>
      <c r="J18" s="72">
        <f t="shared" si="4"/>
        <v>0</v>
      </c>
      <c r="L18" s="76"/>
      <c r="M18" s="77"/>
      <c r="N18" s="78"/>
      <c r="O18" s="81"/>
      <c r="P18" s="78"/>
    </row>
    <row r="19" spans="1:16" ht="33.75" x14ac:dyDescent="0.25">
      <c r="A19" s="188"/>
      <c r="B19" s="190"/>
      <c r="C19" s="78" t="s">
        <v>566</v>
      </c>
      <c r="D19" s="81" t="s">
        <v>567</v>
      </c>
      <c r="E19" s="19" t="s">
        <v>537</v>
      </c>
      <c r="F19" s="69"/>
      <c r="G19" s="70"/>
      <c r="H19" s="72">
        <f t="shared" si="2"/>
        <v>0</v>
      </c>
      <c r="I19" s="72">
        <f t="shared" si="3"/>
        <v>0</v>
      </c>
      <c r="J19" s="72">
        <f t="shared" si="4"/>
        <v>0</v>
      </c>
      <c r="L19" s="76"/>
      <c r="M19" s="77"/>
      <c r="N19" s="78"/>
      <c r="O19" s="81"/>
      <c r="P19" s="78"/>
    </row>
    <row r="20" spans="1:16" ht="15" x14ac:dyDescent="0.25">
      <c r="A20" s="188"/>
      <c r="B20" s="190"/>
      <c r="C20" s="78" t="s">
        <v>568</v>
      </c>
      <c r="D20" s="81" t="s">
        <v>569</v>
      </c>
      <c r="E20" s="19" t="s">
        <v>570</v>
      </c>
      <c r="F20" s="69"/>
      <c r="G20" s="70"/>
      <c r="H20" s="72">
        <f t="shared" si="2"/>
        <v>0</v>
      </c>
      <c r="I20" s="72">
        <f t="shared" si="3"/>
        <v>0</v>
      </c>
      <c r="J20" s="72">
        <f t="shared" si="4"/>
        <v>0</v>
      </c>
      <c r="L20" s="76"/>
      <c r="M20" s="77"/>
      <c r="N20" s="78"/>
      <c r="O20" s="81"/>
      <c r="P20" s="78"/>
    </row>
    <row r="21" spans="1:16" ht="33.75" x14ac:dyDescent="0.25">
      <c r="A21" s="188"/>
      <c r="B21" s="190"/>
      <c r="C21" s="78" t="s">
        <v>571</v>
      </c>
      <c r="D21" s="81" t="s">
        <v>572</v>
      </c>
      <c r="E21" s="19" t="s">
        <v>537</v>
      </c>
      <c r="F21" s="69"/>
      <c r="G21" s="70"/>
      <c r="H21" s="72">
        <f t="shared" si="2"/>
        <v>0</v>
      </c>
      <c r="I21" s="72">
        <f t="shared" si="3"/>
        <v>0</v>
      </c>
      <c r="J21" s="72">
        <f t="shared" si="4"/>
        <v>0</v>
      </c>
      <c r="L21" s="76"/>
      <c r="M21" s="77"/>
      <c r="N21" s="78"/>
      <c r="O21" s="81"/>
      <c r="P21" s="78"/>
    </row>
    <row r="22" spans="1:16" ht="22.5" x14ac:dyDescent="0.25">
      <c r="A22" s="188"/>
      <c r="B22" s="191"/>
      <c r="C22" s="78" t="s">
        <v>573</v>
      </c>
      <c r="D22" s="81" t="s">
        <v>574</v>
      </c>
      <c r="E22" s="19" t="s">
        <v>537</v>
      </c>
      <c r="F22" s="69"/>
      <c r="G22" s="70"/>
      <c r="H22" s="72">
        <f t="shared" si="2"/>
        <v>0</v>
      </c>
      <c r="I22" s="72">
        <f t="shared" si="3"/>
        <v>0</v>
      </c>
      <c r="J22" s="72">
        <f t="shared" si="4"/>
        <v>0</v>
      </c>
      <c r="L22" s="76"/>
      <c r="M22" s="80"/>
      <c r="N22" s="80"/>
      <c r="O22" s="80"/>
      <c r="P22" s="80"/>
    </row>
    <row r="23" spans="1:16" ht="9" customHeight="1" x14ac:dyDescent="0.25">
      <c r="A23" s="188"/>
      <c r="B23" s="181" t="s">
        <v>575</v>
      </c>
      <c r="C23" s="181"/>
      <c r="D23" s="181"/>
      <c r="E23" s="181"/>
      <c r="F23" s="23"/>
      <c r="G23" s="23"/>
      <c r="H23" s="23">
        <f>SUM(H13:H22)</f>
        <v>0</v>
      </c>
      <c r="I23" s="23">
        <f>SUM(I13:I22)</f>
        <v>0</v>
      </c>
      <c r="J23" s="23">
        <f>SUM(J13:J22)</f>
        <v>0</v>
      </c>
      <c r="L23" s="89"/>
      <c r="M23" s="90"/>
      <c r="N23" s="78"/>
      <c r="O23" s="79"/>
      <c r="P23" s="78"/>
    </row>
    <row r="24" spans="1:16" ht="12.75" x14ac:dyDescent="0.2">
      <c r="A24" s="182" t="s">
        <v>130</v>
      </c>
      <c r="B24" s="192" t="s">
        <v>9</v>
      </c>
      <c r="C24" s="78" t="s">
        <v>131</v>
      </c>
      <c r="D24" s="79" t="s">
        <v>132</v>
      </c>
      <c r="E24" s="78" t="s">
        <v>582</v>
      </c>
      <c r="F24" s="20"/>
      <c r="G24" s="21"/>
      <c r="H24" s="22">
        <f t="shared" ref="H24:H55" si="5">ROUND(F24*G24,2)</f>
        <v>0</v>
      </c>
      <c r="I24" s="22">
        <f t="shared" ref="I24:I55" si="6">H24*0.17</f>
        <v>0</v>
      </c>
      <c r="J24" s="22">
        <f t="shared" ref="J24:J55" si="7">H24+I24</f>
        <v>0</v>
      </c>
      <c r="L24" s="91"/>
      <c r="M24" s="92"/>
      <c r="N24" s="78"/>
      <c r="O24" s="79"/>
      <c r="P24" s="78"/>
    </row>
    <row r="25" spans="1:16" ht="12.75" x14ac:dyDescent="0.2">
      <c r="A25" s="183"/>
      <c r="B25" s="192"/>
      <c r="C25" s="78" t="s">
        <v>133</v>
      </c>
      <c r="D25" s="79" t="s">
        <v>134</v>
      </c>
      <c r="E25" s="78" t="s">
        <v>582</v>
      </c>
      <c r="F25" s="20"/>
      <c r="G25" s="21"/>
      <c r="H25" s="22">
        <f t="shared" si="5"/>
        <v>0</v>
      </c>
      <c r="I25" s="22">
        <f t="shared" si="6"/>
        <v>0</v>
      </c>
      <c r="J25" s="22">
        <f t="shared" si="7"/>
        <v>0</v>
      </c>
      <c r="L25" s="91"/>
      <c r="M25" s="92"/>
      <c r="N25" s="78"/>
      <c r="O25" s="79"/>
      <c r="P25" s="78"/>
    </row>
    <row r="26" spans="1:16" ht="12.75" x14ac:dyDescent="0.2">
      <c r="A26" s="183"/>
      <c r="B26" s="192"/>
      <c r="C26" s="78" t="s">
        <v>135</v>
      </c>
      <c r="D26" s="79" t="s">
        <v>136</v>
      </c>
      <c r="E26" s="78" t="s">
        <v>582</v>
      </c>
      <c r="F26" s="20"/>
      <c r="G26" s="21"/>
      <c r="H26" s="22">
        <f t="shared" si="5"/>
        <v>0</v>
      </c>
      <c r="I26" s="22">
        <f t="shared" si="6"/>
        <v>0</v>
      </c>
      <c r="J26" s="22">
        <f t="shared" si="7"/>
        <v>0</v>
      </c>
      <c r="L26" s="91"/>
      <c r="M26" s="92"/>
      <c r="N26" s="78"/>
      <c r="O26" s="79"/>
      <c r="P26" s="78"/>
    </row>
    <row r="27" spans="1:16" ht="12.75" x14ac:dyDescent="0.2">
      <c r="A27" s="183"/>
      <c r="B27" s="192"/>
      <c r="C27" s="78" t="s">
        <v>137</v>
      </c>
      <c r="D27" s="79" t="s">
        <v>138</v>
      </c>
      <c r="E27" s="78" t="s">
        <v>582</v>
      </c>
      <c r="F27" s="20"/>
      <c r="G27" s="21"/>
      <c r="H27" s="22">
        <f t="shared" si="5"/>
        <v>0</v>
      </c>
      <c r="I27" s="22">
        <f t="shared" si="6"/>
        <v>0</v>
      </c>
      <c r="J27" s="22">
        <f t="shared" si="7"/>
        <v>0</v>
      </c>
      <c r="L27" s="91"/>
      <c r="M27" s="93"/>
      <c r="N27" s="78"/>
      <c r="O27" s="79"/>
      <c r="P27" s="78"/>
    </row>
    <row r="28" spans="1:16" ht="18.75" customHeight="1" x14ac:dyDescent="0.2">
      <c r="A28" s="183"/>
      <c r="B28" s="192"/>
      <c r="C28" s="78" t="s">
        <v>139</v>
      </c>
      <c r="D28" s="79" t="s">
        <v>140</v>
      </c>
      <c r="E28" s="78" t="s">
        <v>582</v>
      </c>
      <c r="F28" s="20"/>
      <c r="G28" s="21"/>
      <c r="H28" s="22">
        <f t="shared" si="5"/>
        <v>0</v>
      </c>
      <c r="I28" s="22">
        <f t="shared" si="6"/>
        <v>0</v>
      </c>
      <c r="J28" s="22">
        <f t="shared" si="7"/>
        <v>0</v>
      </c>
      <c r="L28" s="91"/>
      <c r="M28" s="90"/>
      <c r="N28" s="78"/>
      <c r="O28" s="79"/>
      <c r="P28" s="78"/>
    </row>
    <row r="29" spans="1:16" ht="12.75" customHeight="1" x14ac:dyDescent="0.2">
      <c r="A29" s="183"/>
      <c r="B29" s="189" t="s">
        <v>669</v>
      </c>
      <c r="C29" s="78" t="s">
        <v>141</v>
      </c>
      <c r="D29" s="79" t="s">
        <v>670</v>
      </c>
      <c r="E29" s="78" t="s">
        <v>582</v>
      </c>
      <c r="F29" s="20"/>
      <c r="G29" s="21"/>
      <c r="H29" s="22">
        <f t="shared" si="5"/>
        <v>0</v>
      </c>
      <c r="I29" s="22">
        <f t="shared" si="6"/>
        <v>0</v>
      </c>
      <c r="J29" s="22">
        <f t="shared" si="7"/>
        <v>0</v>
      </c>
      <c r="L29" s="91"/>
      <c r="M29" s="92"/>
      <c r="N29" s="78"/>
      <c r="O29" s="79"/>
      <c r="P29" s="78"/>
    </row>
    <row r="30" spans="1:16" ht="12.75" x14ac:dyDescent="0.2">
      <c r="A30" s="183"/>
      <c r="B30" s="190"/>
      <c r="C30" s="78" t="s">
        <v>142</v>
      </c>
      <c r="D30" s="79" t="s">
        <v>671</v>
      </c>
      <c r="E30" s="78" t="s">
        <v>582</v>
      </c>
      <c r="F30" s="20"/>
      <c r="G30" s="21"/>
      <c r="H30" s="22">
        <f t="shared" si="5"/>
        <v>0</v>
      </c>
      <c r="I30" s="22">
        <f t="shared" si="6"/>
        <v>0</v>
      </c>
      <c r="J30" s="22">
        <f t="shared" si="7"/>
        <v>0</v>
      </c>
      <c r="L30" s="91"/>
      <c r="M30" s="92"/>
      <c r="N30" s="78"/>
      <c r="O30" s="79"/>
      <c r="P30" s="78"/>
    </row>
    <row r="31" spans="1:16" ht="12.75" x14ac:dyDescent="0.2">
      <c r="A31" s="183"/>
      <c r="B31" s="190"/>
      <c r="C31" s="78" t="s">
        <v>143</v>
      </c>
      <c r="D31" s="79" t="s">
        <v>672</v>
      </c>
      <c r="E31" s="78" t="s">
        <v>582</v>
      </c>
      <c r="F31" s="20"/>
      <c r="G31" s="21"/>
      <c r="H31" s="22">
        <f t="shared" si="5"/>
        <v>0</v>
      </c>
      <c r="I31" s="22">
        <f t="shared" si="6"/>
        <v>0</v>
      </c>
      <c r="J31" s="22">
        <f t="shared" si="7"/>
        <v>0</v>
      </c>
      <c r="L31" s="91"/>
      <c r="M31" s="92"/>
      <c r="N31" s="78"/>
      <c r="O31" s="82"/>
      <c r="P31" s="78"/>
    </row>
    <row r="32" spans="1:16" ht="33.75" x14ac:dyDescent="0.2">
      <c r="A32" s="183"/>
      <c r="B32" s="190"/>
      <c r="C32" s="78" t="s">
        <v>144</v>
      </c>
      <c r="D32" s="82" t="s">
        <v>673</v>
      </c>
      <c r="E32" s="78" t="s">
        <v>582</v>
      </c>
      <c r="F32" s="20"/>
      <c r="G32" s="21"/>
      <c r="H32" s="22">
        <f t="shared" si="5"/>
        <v>0</v>
      </c>
      <c r="I32" s="22">
        <f t="shared" si="6"/>
        <v>0</v>
      </c>
      <c r="J32" s="22">
        <f t="shared" si="7"/>
        <v>0</v>
      </c>
      <c r="L32" s="91"/>
      <c r="M32" s="92"/>
      <c r="N32" s="78"/>
      <c r="O32" s="79"/>
      <c r="P32" s="78"/>
    </row>
    <row r="33" spans="1:16" ht="12.75" x14ac:dyDescent="0.2">
      <c r="A33" s="183"/>
      <c r="B33" s="190"/>
      <c r="C33" s="78" t="s">
        <v>145</v>
      </c>
      <c r="D33" s="79" t="s">
        <v>674</v>
      </c>
      <c r="E33" s="78" t="s">
        <v>582</v>
      </c>
      <c r="F33" s="20"/>
      <c r="G33" s="21"/>
      <c r="H33" s="22">
        <f t="shared" si="5"/>
        <v>0</v>
      </c>
      <c r="I33" s="22">
        <f t="shared" si="6"/>
        <v>0</v>
      </c>
      <c r="J33" s="22">
        <f t="shared" si="7"/>
        <v>0</v>
      </c>
      <c r="L33" s="91"/>
      <c r="M33" s="92"/>
      <c r="N33" s="78"/>
      <c r="O33" s="79"/>
      <c r="P33" s="78"/>
    </row>
    <row r="34" spans="1:16" ht="12.75" x14ac:dyDescent="0.2">
      <c r="A34" s="183"/>
      <c r="B34" s="190"/>
      <c r="C34" s="78" t="s">
        <v>146</v>
      </c>
      <c r="D34" s="79" t="s">
        <v>675</v>
      </c>
      <c r="E34" s="78" t="s">
        <v>581</v>
      </c>
      <c r="F34" s="20"/>
      <c r="G34" s="21"/>
      <c r="H34" s="22">
        <f t="shared" si="5"/>
        <v>0</v>
      </c>
      <c r="I34" s="22">
        <f t="shared" si="6"/>
        <v>0</v>
      </c>
      <c r="J34" s="22">
        <f t="shared" si="7"/>
        <v>0</v>
      </c>
      <c r="L34" s="91"/>
      <c r="M34" s="92"/>
      <c r="N34" s="78"/>
      <c r="O34" s="81"/>
      <c r="P34" s="78"/>
    </row>
    <row r="35" spans="1:16" ht="22.5" x14ac:dyDescent="0.2">
      <c r="A35" s="183"/>
      <c r="B35" s="190"/>
      <c r="C35" s="78" t="s">
        <v>147</v>
      </c>
      <c r="D35" s="81" t="s">
        <v>676</v>
      </c>
      <c r="E35" s="78" t="s">
        <v>581</v>
      </c>
      <c r="F35" s="20"/>
      <c r="G35" s="21"/>
      <c r="H35" s="22">
        <f t="shared" si="5"/>
        <v>0</v>
      </c>
      <c r="I35" s="22">
        <f t="shared" si="6"/>
        <v>0</v>
      </c>
      <c r="J35" s="22">
        <f t="shared" si="7"/>
        <v>0</v>
      </c>
      <c r="L35" s="91"/>
      <c r="M35" s="92"/>
      <c r="N35" s="78"/>
      <c r="O35" s="81"/>
      <c r="P35" s="78"/>
    </row>
    <row r="36" spans="1:16" ht="33.75" x14ac:dyDescent="0.2">
      <c r="A36" s="183"/>
      <c r="B36" s="190"/>
      <c r="C36" s="78" t="s">
        <v>148</v>
      </c>
      <c r="D36" s="81" t="s">
        <v>677</v>
      </c>
      <c r="E36" s="78" t="s">
        <v>581</v>
      </c>
      <c r="F36" s="20"/>
      <c r="G36" s="21"/>
      <c r="H36" s="22">
        <f t="shared" si="5"/>
        <v>0</v>
      </c>
      <c r="I36" s="22">
        <f t="shared" si="6"/>
        <v>0</v>
      </c>
      <c r="J36" s="22">
        <f t="shared" si="7"/>
        <v>0</v>
      </c>
      <c r="L36" s="91"/>
      <c r="M36" s="92"/>
      <c r="N36" s="78"/>
      <c r="O36" s="82"/>
      <c r="P36" s="78"/>
    </row>
    <row r="37" spans="1:16" ht="33.75" x14ac:dyDescent="0.2">
      <c r="A37" s="183"/>
      <c r="B37" s="190"/>
      <c r="C37" s="78" t="s">
        <v>149</v>
      </c>
      <c r="D37" s="82" t="s">
        <v>678</v>
      </c>
      <c r="E37" s="78" t="s">
        <v>74</v>
      </c>
      <c r="F37" s="20"/>
      <c r="G37" s="21"/>
      <c r="H37" s="22">
        <f t="shared" si="5"/>
        <v>0</v>
      </c>
      <c r="I37" s="22">
        <f t="shared" si="6"/>
        <v>0</v>
      </c>
      <c r="J37" s="22">
        <f t="shared" si="7"/>
        <v>0</v>
      </c>
      <c r="L37" s="91"/>
      <c r="M37" s="92"/>
      <c r="N37" s="78"/>
      <c r="O37" s="82"/>
      <c r="P37" s="78"/>
    </row>
    <row r="38" spans="1:16" ht="22.5" x14ac:dyDescent="0.2">
      <c r="A38" s="183"/>
      <c r="B38" s="190"/>
      <c r="C38" s="78" t="s">
        <v>150</v>
      </c>
      <c r="D38" s="82" t="s">
        <v>679</v>
      </c>
      <c r="E38" s="78" t="s">
        <v>581</v>
      </c>
      <c r="F38" s="20"/>
      <c r="G38" s="21"/>
      <c r="H38" s="22">
        <f t="shared" si="5"/>
        <v>0</v>
      </c>
      <c r="I38" s="22">
        <f t="shared" si="6"/>
        <v>0</v>
      </c>
      <c r="J38" s="22">
        <f t="shared" si="7"/>
        <v>0</v>
      </c>
      <c r="L38" s="91"/>
      <c r="M38" s="92"/>
      <c r="N38" s="78"/>
      <c r="O38" s="82"/>
      <c r="P38" s="78"/>
    </row>
    <row r="39" spans="1:16" ht="12.75" x14ac:dyDescent="0.2">
      <c r="A39" s="183"/>
      <c r="B39" s="190"/>
      <c r="C39" s="78" t="s">
        <v>151</v>
      </c>
      <c r="D39" s="82" t="s">
        <v>584</v>
      </c>
      <c r="E39" s="78" t="s">
        <v>581</v>
      </c>
      <c r="F39" s="20"/>
      <c r="G39" s="21"/>
      <c r="H39" s="22">
        <f t="shared" si="5"/>
        <v>0</v>
      </c>
      <c r="I39" s="22">
        <f t="shared" si="6"/>
        <v>0</v>
      </c>
      <c r="J39" s="22">
        <f t="shared" si="7"/>
        <v>0</v>
      </c>
      <c r="L39" s="91"/>
      <c r="M39" s="92"/>
      <c r="N39" s="78"/>
      <c r="O39" s="82"/>
      <c r="P39" s="78"/>
    </row>
    <row r="40" spans="1:16" ht="33.75" x14ac:dyDescent="0.2">
      <c r="A40" s="183"/>
      <c r="B40" s="190"/>
      <c r="C40" s="78" t="s">
        <v>153</v>
      </c>
      <c r="D40" s="82" t="s">
        <v>152</v>
      </c>
      <c r="E40" s="78" t="s">
        <v>581</v>
      </c>
      <c r="F40" s="20"/>
      <c r="G40" s="21"/>
      <c r="H40" s="22">
        <f t="shared" si="5"/>
        <v>0</v>
      </c>
      <c r="I40" s="22">
        <f t="shared" si="6"/>
        <v>0</v>
      </c>
      <c r="J40" s="22">
        <f t="shared" si="7"/>
        <v>0</v>
      </c>
      <c r="L40" s="91"/>
      <c r="M40" s="92"/>
      <c r="N40" s="78"/>
      <c r="O40" s="82"/>
      <c r="P40" s="78"/>
    </row>
    <row r="41" spans="1:16" ht="22.5" x14ac:dyDescent="0.2">
      <c r="A41" s="183"/>
      <c r="B41" s="190"/>
      <c r="C41" s="78" t="s">
        <v>155</v>
      </c>
      <c r="D41" s="82" t="s">
        <v>154</v>
      </c>
      <c r="E41" s="78" t="s">
        <v>581</v>
      </c>
      <c r="F41" s="20"/>
      <c r="G41" s="21"/>
      <c r="H41" s="22">
        <f t="shared" si="5"/>
        <v>0</v>
      </c>
      <c r="I41" s="22">
        <f t="shared" si="6"/>
        <v>0</v>
      </c>
      <c r="J41" s="22">
        <f t="shared" si="7"/>
        <v>0</v>
      </c>
      <c r="L41" s="91"/>
      <c r="M41" s="93"/>
      <c r="N41" s="78"/>
      <c r="O41" s="82"/>
      <c r="P41" s="78"/>
    </row>
    <row r="42" spans="1:16" ht="22.5" x14ac:dyDescent="0.2">
      <c r="A42" s="183"/>
      <c r="B42" s="191"/>
      <c r="C42" s="78" t="s">
        <v>585</v>
      </c>
      <c r="D42" s="82" t="s">
        <v>156</v>
      </c>
      <c r="E42" s="78" t="s">
        <v>583</v>
      </c>
      <c r="F42" s="20"/>
      <c r="G42" s="21"/>
      <c r="H42" s="22">
        <f t="shared" si="5"/>
        <v>0</v>
      </c>
      <c r="I42" s="22">
        <f t="shared" si="6"/>
        <v>0</v>
      </c>
      <c r="J42" s="22">
        <f t="shared" si="7"/>
        <v>0</v>
      </c>
      <c r="L42" s="91"/>
      <c r="M42" s="90"/>
      <c r="N42" s="78"/>
      <c r="O42" s="81"/>
      <c r="P42" s="78"/>
    </row>
    <row r="43" spans="1:16" ht="22.5" x14ac:dyDescent="0.2">
      <c r="A43" s="183"/>
      <c r="B43" s="189" t="s">
        <v>157</v>
      </c>
      <c r="C43" s="78" t="s">
        <v>158</v>
      </c>
      <c r="D43" s="81" t="s">
        <v>586</v>
      </c>
      <c r="E43" s="78" t="s">
        <v>582</v>
      </c>
      <c r="F43" s="20"/>
      <c r="G43" s="21"/>
      <c r="H43" s="22">
        <f t="shared" si="5"/>
        <v>0</v>
      </c>
      <c r="I43" s="22">
        <f t="shared" si="6"/>
        <v>0</v>
      </c>
      <c r="J43" s="22">
        <f t="shared" si="7"/>
        <v>0</v>
      </c>
      <c r="L43" s="91"/>
      <c r="M43" s="92"/>
      <c r="N43" s="78"/>
      <c r="O43" s="81"/>
      <c r="P43" s="78"/>
    </row>
    <row r="44" spans="1:16" ht="33.75" x14ac:dyDescent="0.2">
      <c r="A44" s="183"/>
      <c r="B44" s="190"/>
      <c r="C44" s="78" t="s">
        <v>159</v>
      </c>
      <c r="D44" s="81" t="s">
        <v>587</v>
      </c>
      <c r="E44" s="78" t="s">
        <v>582</v>
      </c>
      <c r="F44" s="20"/>
      <c r="G44" s="21"/>
      <c r="H44" s="22">
        <f t="shared" si="5"/>
        <v>0</v>
      </c>
      <c r="I44" s="22">
        <f t="shared" si="6"/>
        <v>0</v>
      </c>
      <c r="J44" s="22">
        <f t="shared" si="7"/>
        <v>0</v>
      </c>
      <c r="L44" s="91"/>
      <c r="M44" s="92"/>
      <c r="N44" s="78"/>
      <c r="O44" s="81"/>
      <c r="P44" s="78"/>
    </row>
    <row r="45" spans="1:16" ht="33.75" x14ac:dyDescent="0.2">
      <c r="A45" s="183"/>
      <c r="B45" s="190"/>
      <c r="C45" s="78" t="s">
        <v>160</v>
      </c>
      <c r="D45" s="81" t="s">
        <v>588</v>
      </c>
      <c r="E45" s="78" t="s">
        <v>582</v>
      </c>
      <c r="F45" s="20"/>
      <c r="G45" s="21"/>
      <c r="H45" s="22">
        <f t="shared" si="5"/>
        <v>0</v>
      </c>
      <c r="I45" s="22">
        <f t="shared" si="6"/>
        <v>0</v>
      </c>
      <c r="J45" s="22">
        <f t="shared" si="7"/>
        <v>0</v>
      </c>
      <c r="L45" s="91"/>
      <c r="M45" s="92"/>
      <c r="N45" s="78"/>
      <c r="O45" s="79"/>
      <c r="P45" s="78"/>
    </row>
    <row r="46" spans="1:16" ht="12.75" x14ac:dyDescent="0.2">
      <c r="A46" s="183"/>
      <c r="B46" s="190"/>
      <c r="C46" s="78" t="s">
        <v>162</v>
      </c>
      <c r="D46" s="79" t="s">
        <v>589</v>
      </c>
      <c r="E46" s="78" t="s">
        <v>161</v>
      </c>
      <c r="F46" s="20"/>
      <c r="G46" s="21"/>
      <c r="H46" s="22">
        <f t="shared" si="5"/>
        <v>0</v>
      </c>
      <c r="I46" s="22">
        <f t="shared" si="6"/>
        <v>0</v>
      </c>
      <c r="J46" s="22">
        <f t="shared" si="7"/>
        <v>0</v>
      </c>
      <c r="L46" s="91"/>
      <c r="M46" s="92"/>
      <c r="N46" s="78"/>
      <c r="O46" s="82"/>
      <c r="P46" s="78"/>
    </row>
    <row r="47" spans="1:16" ht="22.5" x14ac:dyDescent="0.2">
      <c r="A47" s="183"/>
      <c r="B47" s="190"/>
      <c r="C47" s="78" t="s">
        <v>163</v>
      </c>
      <c r="D47" s="82" t="s">
        <v>164</v>
      </c>
      <c r="E47" s="78" t="s">
        <v>161</v>
      </c>
      <c r="F47" s="20"/>
      <c r="G47" s="21"/>
      <c r="H47" s="22">
        <f t="shared" si="5"/>
        <v>0</v>
      </c>
      <c r="I47" s="22">
        <f t="shared" si="6"/>
        <v>0</v>
      </c>
      <c r="J47" s="22">
        <f t="shared" si="7"/>
        <v>0</v>
      </c>
      <c r="L47" s="91"/>
      <c r="M47" s="92"/>
      <c r="N47" s="78"/>
      <c r="O47" s="82"/>
      <c r="P47" s="78"/>
    </row>
    <row r="48" spans="1:16" ht="33.75" x14ac:dyDescent="0.2">
      <c r="A48" s="183"/>
      <c r="B48" s="190"/>
      <c r="C48" s="78" t="s">
        <v>165</v>
      </c>
      <c r="D48" s="82" t="s">
        <v>166</v>
      </c>
      <c r="E48" s="78" t="s">
        <v>10</v>
      </c>
      <c r="F48" s="20"/>
      <c r="G48" s="21"/>
      <c r="H48" s="22">
        <f t="shared" si="5"/>
        <v>0</v>
      </c>
      <c r="I48" s="22">
        <f t="shared" si="6"/>
        <v>0</v>
      </c>
      <c r="J48" s="22">
        <f t="shared" si="7"/>
        <v>0</v>
      </c>
      <c r="L48" s="91"/>
      <c r="M48" s="92"/>
      <c r="N48" s="78"/>
      <c r="O48" s="82"/>
      <c r="P48" s="78"/>
    </row>
    <row r="49" spans="1:16" ht="33.75" x14ac:dyDescent="0.2">
      <c r="A49" s="183"/>
      <c r="B49" s="190"/>
      <c r="C49" s="78" t="s">
        <v>167</v>
      </c>
      <c r="D49" s="82" t="s">
        <v>168</v>
      </c>
      <c r="E49" s="78" t="s">
        <v>10</v>
      </c>
      <c r="F49" s="20"/>
      <c r="G49" s="21"/>
      <c r="H49" s="22">
        <f t="shared" si="5"/>
        <v>0</v>
      </c>
      <c r="I49" s="22">
        <f t="shared" si="6"/>
        <v>0</v>
      </c>
      <c r="J49" s="22">
        <f t="shared" si="7"/>
        <v>0</v>
      </c>
      <c r="L49" s="91"/>
      <c r="M49" s="92"/>
      <c r="N49" s="78"/>
      <c r="O49" s="82"/>
      <c r="P49" s="78"/>
    </row>
    <row r="50" spans="1:16" ht="33.75" x14ac:dyDescent="0.2">
      <c r="A50" s="183"/>
      <c r="B50" s="190"/>
      <c r="C50" s="78" t="s">
        <v>169</v>
      </c>
      <c r="D50" s="82" t="s">
        <v>170</v>
      </c>
      <c r="E50" s="78" t="s">
        <v>581</v>
      </c>
      <c r="F50" s="20"/>
      <c r="G50" s="21"/>
      <c r="H50" s="22">
        <f t="shared" si="5"/>
        <v>0</v>
      </c>
      <c r="I50" s="22">
        <f t="shared" si="6"/>
        <v>0</v>
      </c>
      <c r="J50" s="22">
        <f t="shared" si="7"/>
        <v>0</v>
      </c>
      <c r="L50" s="91"/>
      <c r="M50" s="92"/>
      <c r="N50" s="78"/>
      <c r="O50" s="79"/>
      <c r="P50" s="78"/>
    </row>
    <row r="51" spans="1:16" ht="12.75" x14ac:dyDescent="0.2">
      <c r="A51" s="183"/>
      <c r="B51" s="190"/>
      <c r="C51" s="78" t="s">
        <v>171</v>
      </c>
      <c r="D51" s="79" t="s">
        <v>172</v>
      </c>
      <c r="E51" s="78" t="s">
        <v>581</v>
      </c>
      <c r="F51" s="20"/>
      <c r="G51" s="21"/>
      <c r="H51" s="22">
        <f t="shared" si="5"/>
        <v>0</v>
      </c>
      <c r="I51" s="22">
        <f t="shared" si="6"/>
        <v>0</v>
      </c>
      <c r="J51" s="22">
        <f t="shared" si="7"/>
        <v>0</v>
      </c>
      <c r="L51" s="91"/>
      <c r="M51" s="92"/>
      <c r="N51" s="78"/>
      <c r="O51" s="79"/>
      <c r="P51" s="78"/>
    </row>
    <row r="52" spans="1:16" ht="12.75" x14ac:dyDescent="0.2">
      <c r="A52" s="183"/>
      <c r="B52" s="190"/>
      <c r="C52" s="78" t="s">
        <v>173</v>
      </c>
      <c r="D52" s="79" t="s">
        <v>174</v>
      </c>
      <c r="E52" s="78" t="s">
        <v>10</v>
      </c>
      <c r="F52" s="20"/>
      <c r="G52" s="21"/>
      <c r="H52" s="22">
        <f t="shared" si="5"/>
        <v>0</v>
      </c>
      <c r="I52" s="22">
        <f t="shared" si="6"/>
        <v>0</v>
      </c>
      <c r="J52" s="22">
        <f t="shared" si="7"/>
        <v>0</v>
      </c>
      <c r="L52" s="91"/>
      <c r="M52" s="92"/>
      <c r="N52" s="78"/>
      <c r="O52" s="79"/>
      <c r="P52" s="78"/>
    </row>
    <row r="53" spans="1:16" ht="12.75" x14ac:dyDescent="0.2">
      <c r="A53" s="183"/>
      <c r="B53" s="190"/>
      <c r="C53" s="78" t="s">
        <v>175</v>
      </c>
      <c r="D53" s="79" t="s">
        <v>176</v>
      </c>
      <c r="E53" s="78" t="s">
        <v>10</v>
      </c>
      <c r="F53" s="20"/>
      <c r="G53" s="21"/>
      <c r="H53" s="22">
        <f t="shared" si="5"/>
        <v>0</v>
      </c>
      <c r="I53" s="22">
        <f t="shared" si="6"/>
        <v>0</v>
      </c>
      <c r="J53" s="22">
        <f t="shared" si="7"/>
        <v>0</v>
      </c>
      <c r="L53" s="91"/>
      <c r="M53" s="92"/>
      <c r="N53" s="78"/>
      <c r="O53" s="79"/>
      <c r="P53" s="78"/>
    </row>
    <row r="54" spans="1:16" ht="12.75" x14ac:dyDescent="0.2">
      <c r="A54" s="183"/>
      <c r="B54" s="190"/>
      <c r="C54" s="78" t="s">
        <v>177</v>
      </c>
      <c r="D54" s="79" t="s">
        <v>66</v>
      </c>
      <c r="E54" s="78" t="s">
        <v>582</v>
      </c>
      <c r="F54" s="20"/>
      <c r="G54" s="21"/>
      <c r="H54" s="22">
        <f t="shared" si="5"/>
        <v>0</v>
      </c>
      <c r="I54" s="22">
        <f t="shared" si="6"/>
        <v>0</v>
      </c>
      <c r="J54" s="22">
        <f t="shared" si="7"/>
        <v>0</v>
      </c>
      <c r="L54" s="91"/>
      <c r="M54" s="92"/>
      <c r="N54" s="78"/>
      <c r="O54" s="79"/>
      <c r="P54" s="78"/>
    </row>
    <row r="55" spans="1:16" ht="12.75" x14ac:dyDescent="0.2">
      <c r="A55" s="183"/>
      <c r="B55" s="190"/>
      <c r="C55" s="78" t="s">
        <v>178</v>
      </c>
      <c r="D55" s="79" t="s">
        <v>590</v>
      </c>
      <c r="E55" s="78" t="s">
        <v>49</v>
      </c>
      <c r="F55" s="20"/>
      <c r="G55" s="21"/>
      <c r="H55" s="22">
        <f t="shared" si="5"/>
        <v>0</v>
      </c>
      <c r="I55" s="22">
        <f t="shared" si="6"/>
        <v>0</v>
      </c>
      <c r="J55" s="22">
        <f t="shared" si="7"/>
        <v>0</v>
      </c>
      <c r="L55" s="91"/>
      <c r="M55" s="92"/>
      <c r="N55" s="78"/>
      <c r="O55" s="81"/>
      <c r="P55" s="78"/>
    </row>
    <row r="56" spans="1:16" ht="33.75" x14ac:dyDescent="0.2">
      <c r="A56" s="183"/>
      <c r="B56" s="190"/>
      <c r="C56" s="78" t="s">
        <v>591</v>
      </c>
      <c r="D56" s="81" t="s">
        <v>592</v>
      </c>
      <c r="E56" s="78" t="s">
        <v>49</v>
      </c>
      <c r="F56" s="20"/>
      <c r="G56" s="21"/>
      <c r="H56" s="22">
        <f t="shared" ref="H56:H58" si="8">ROUND(F56*G56,2)</f>
        <v>0</v>
      </c>
      <c r="I56" s="22">
        <f t="shared" ref="I56:I58" si="9">H56*0.17</f>
        <v>0</v>
      </c>
      <c r="J56" s="22">
        <f t="shared" ref="J56:J58" si="10">H56+I56</f>
        <v>0</v>
      </c>
      <c r="L56" s="91"/>
      <c r="M56" s="92"/>
      <c r="N56" s="78"/>
      <c r="O56" s="81"/>
      <c r="P56" s="78"/>
    </row>
    <row r="57" spans="1:16" ht="33.75" x14ac:dyDescent="0.2">
      <c r="A57" s="183"/>
      <c r="B57" s="190"/>
      <c r="C57" s="78" t="s">
        <v>593</v>
      </c>
      <c r="D57" s="81" t="s">
        <v>594</v>
      </c>
      <c r="E57" s="78" t="s">
        <v>10</v>
      </c>
      <c r="F57" s="20"/>
      <c r="G57" s="21"/>
      <c r="H57" s="22">
        <f t="shared" si="8"/>
        <v>0</v>
      </c>
      <c r="I57" s="22">
        <f t="shared" si="9"/>
        <v>0</v>
      </c>
      <c r="J57" s="22">
        <f t="shared" si="10"/>
        <v>0</v>
      </c>
      <c r="L57" s="91"/>
      <c r="M57" s="93"/>
      <c r="N57" s="78"/>
      <c r="O57" s="81"/>
      <c r="P57" s="78"/>
    </row>
    <row r="58" spans="1:16" ht="45" x14ac:dyDescent="0.2">
      <c r="A58" s="183"/>
      <c r="B58" s="191"/>
      <c r="C58" s="78" t="s">
        <v>595</v>
      </c>
      <c r="D58" s="81" t="s">
        <v>596</v>
      </c>
      <c r="E58" s="78" t="s">
        <v>597</v>
      </c>
      <c r="F58" s="20"/>
      <c r="G58" s="21"/>
      <c r="H58" s="22">
        <f t="shared" si="8"/>
        <v>0</v>
      </c>
      <c r="I58" s="22">
        <f t="shared" si="9"/>
        <v>0</v>
      </c>
      <c r="J58" s="22">
        <f t="shared" si="10"/>
        <v>0</v>
      </c>
      <c r="L58" s="91"/>
      <c r="M58" s="98"/>
      <c r="N58" s="99"/>
      <c r="O58" s="100"/>
      <c r="P58" s="101"/>
    </row>
    <row r="59" spans="1:16" ht="12.75" x14ac:dyDescent="0.25">
      <c r="A59" s="184"/>
      <c r="B59" s="181" t="s">
        <v>179</v>
      </c>
      <c r="C59" s="181"/>
      <c r="D59" s="181"/>
      <c r="E59" s="181"/>
      <c r="F59" s="23"/>
      <c r="G59" s="23"/>
      <c r="H59" s="23">
        <f>SUM(H24:H58)</f>
        <v>0</v>
      </c>
      <c r="I59" s="23">
        <f t="shared" ref="I59:J59" si="11">SUM(I24:I58)</f>
        <v>0</v>
      </c>
      <c r="J59" s="23">
        <f t="shared" si="11"/>
        <v>0</v>
      </c>
      <c r="L59" s="94"/>
      <c r="M59" s="95"/>
      <c r="N59" s="96"/>
      <c r="O59" s="96"/>
      <c r="P59" s="97"/>
    </row>
    <row r="60" spans="1:16" ht="12.75" x14ac:dyDescent="0.2">
      <c r="A60" s="182" t="s">
        <v>180</v>
      </c>
      <c r="B60" s="189" t="s">
        <v>67</v>
      </c>
      <c r="C60" s="78" t="s">
        <v>181</v>
      </c>
      <c r="D60" s="79" t="s">
        <v>182</v>
      </c>
      <c r="E60" s="86" t="s">
        <v>598</v>
      </c>
      <c r="F60" s="20"/>
      <c r="G60" s="21"/>
      <c r="H60" s="22">
        <f t="shared" ref="H60:H103" si="12">ROUND(F60*G60,2)</f>
        <v>0</v>
      </c>
      <c r="I60" s="22">
        <f t="shared" ref="I60:I103" si="13">H60*0.17</f>
        <v>0</v>
      </c>
      <c r="J60" s="22">
        <f t="shared" ref="J60:J103" si="14">H60+I60</f>
        <v>0</v>
      </c>
      <c r="L60" s="76"/>
      <c r="M60" s="83"/>
      <c r="N60" s="78"/>
      <c r="O60" s="79"/>
      <c r="P60" s="86"/>
    </row>
    <row r="61" spans="1:16" ht="12.75" x14ac:dyDescent="0.2">
      <c r="A61" s="183"/>
      <c r="B61" s="190"/>
      <c r="C61" s="78" t="s">
        <v>183</v>
      </c>
      <c r="D61" s="79" t="s">
        <v>599</v>
      </c>
      <c r="E61" s="86" t="s">
        <v>598</v>
      </c>
      <c r="F61" s="20"/>
      <c r="G61" s="21"/>
      <c r="H61" s="22">
        <f t="shared" si="12"/>
        <v>0</v>
      </c>
      <c r="I61" s="22">
        <f t="shared" si="13"/>
        <v>0</v>
      </c>
      <c r="J61" s="22">
        <f t="shared" si="14"/>
        <v>0</v>
      </c>
      <c r="L61" s="76"/>
      <c r="M61" s="84"/>
      <c r="N61" s="78"/>
      <c r="O61" s="79"/>
      <c r="P61" s="86"/>
    </row>
    <row r="62" spans="1:16" ht="12.75" x14ac:dyDescent="0.2">
      <c r="A62" s="183"/>
      <c r="B62" s="190"/>
      <c r="C62" s="78" t="s">
        <v>184</v>
      </c>
      <c r="D62" s="79" t="s">
        <v>185</v>
      </c>
      <c r="E62" s="78" t="s">
        <v>581</v>
      </c>
      <c r="F62" s="20"/>
      <c r="G62" s="21"/>
      <c r="H62" s="22">
        <f t="shared" si="12"/>
        <v>0</v>
      </c>
      <c r="I62" s="22">
        <f t="shared" si="13"/>
        <v>0</v>
      </c>
      <c r="J62" s="22">
        <f t="shared" si="14"/>
        <v>0</v>
      </c>
      <c r="L62" s="76"/>
      <c r="M62" s="84"/>
      <c r="N62" s="78"/>
      <c r="O62" s="79"/>
      <c r="P62" s="78"/>
    </row>
    <row r="63" spans="1:16" ht="12.75" x14ac:dyDescent="0.2">
      <c r="A63" s="183"/>
      <c r="B63" s="190"/>
      <c r="C63" s="78" t="s">
        <v>186</v>
      </c>
      <c r="D63" s="79" t="s">
        <v>187</v>
      </c>
      <c r="E63" s="78" t="s">
        <v>581</v>
      </c>
      <c r="F63" s="20"/>
      <c r="G63" s="21"/>
      <c r="H63" s="22">
        <f t="shared" si="12"/>
        <v>0</v>
      </c>
      <c r="I63" s="22">
        <f t="shared" si="13"/>
        <v>0</v>
      </c>
      <c r="J63" s="22">
        <f t="shared" si="14"/>
        <v>0</v>
      </c>
      <c r="L63" s="76"/>
      <c r="M63" s="84"/>
      <c r="N63" s="78"/>
      <c r="O63" s="79"/>
      <c r="P63" s="78"/>
    </row>
    <row r="64" spans="1:16" ht="12.75" x14ac:dyDescent="0.2">
      <c r="A64" s="183"/>
      <c r="B64" s="190"/>
      <c r="C64" s="78" t="s">
        <v>188</v>
      </c>
      <c r="D64" s="79" t="s">
        <v>189</v>
      </c>
      <c r="E64" s="78" t="s">
        <v>581</v>
      </c>
      <c r="F64" s="20"/>
      <c r="G64" s="21"/>
      <c r="H64" s="22">
        <f t="shared" si="12"/>
        <v>0</v>
      </c>
      <c r="I64" s="22">
        <f t="shared" si="13"/>
        <v>0</v>
      </c>
      <c r="J64" s="22">
        <f t="shared" si="14"/>
        <v>0</v>
      </c>
      <c r="L64" s="76"/>
      <c r="M64" s="84"/>
      <c r="N64" s="78"/>
      <c r="O64" s="79"/>
      <c r="P64" s="78"/>
    </row>
    <row r="65" spans="1:16" ht="12.75" x14ac:dyDescent="0.2">
      <c r="A65" s="183"/>
      <c r="B65" s="190"/>
      <c r="C65" s="78" t="s">
        <v>190</v>
      </c>
      <c r="D65" s="79" t="s">
        <v>191</v>
      </c>
      <c r="E65" s="78" t="s">
        <v>581</v>
      </c>
      <c r="F65" s="20"/>
      <c r="G65" s="21"/>
      <c r="H65" s="22">
        <f t="shared" si="12"/>
        <v>0</v>
      </c>
      <c r="I65" s="22">
        <f t="shared" si="13"/>
        <v>0</v>
      </c>
      <c r="J65" s="22">
        <f t="shared" si="14"/>
        <v>0</v>
      </c>
      <c r="L65" s="76"/>
      <c r="M65" s="84"/>
      <c r="N65" s="78"/>
      <c r="O65" s="79"/>
      <c r="P65" s="78"/>
    </row>
    <row r="66" spans="1:16" ht="12.75" x14ac:dyDescent="0.2">
      <c r="A66" s="183"/>
      <c r="B66" s="190"/>
      <c r="C66" s="78" t="s">
        <v>192</v>
      </c>
      <c r="D66" s="87" t="s">
        <v>193</v>
      </c>
      <c r="E66" s="78" t="s">
        <v>581</v>
      </c>
      <c r="F66" s="20"/>
      <c r="G66" s="21"/>
      <c r="H66" s="22">
        <f t="shared" si="12"/>
        <v>0</v>
      </c>
      <c r="I66" s="22">
        <f t="shared" si="13"/>
        <v>0</v>
      </c>
      <c r="J66" s="22">
        <f t="shared" si="14"/>
        <v>0</v>
      </c>
      <c r="L66" s="76"/>
      <c r="M66" s="84"/>
      <c r="N66" s="78"/>
      <c r="O66" s="87"/>
      <c r="P66" s="78"/>
    </row>
    <row r="67" spans="1:16" ht="12.75" x14ac:dyDescent="0.2">
      <c r="A67" s="183"/>
      <c r="B67" s="190"/>
      <c r="C67" s="78" t="s">
        <v>194</v>
      </c>
      <c r="D67" s="87" t="s">
        <v>195</v>
      </c>
      <c r="E67" s="78" t="s">
        <v>581</v>
      </c>
      <c r="F67" s="20"/>
      <c r="G67" s="21"/>
      <c r="H67" s="22">
        <f t="shared" si="12"/>
        <v>0</v>
      </c>
      <c r="I67" s="22">
        <f t="shared" si="13"/>
        <v>0</v>
      </c>
      <c r="J67" s="22">
        <f t="shared" si="14"/>
        <v>0</v>
      </c>
      <c r="L67" s="76"/>
      <c r="M67" s="84"/>
      <c r="N67" s="78"/>
      <c r="O67" s="87"/>
      <c r="P67" s="78"/>
    </row>
    <row r="68" spans="1:16" ht="12.75" x14ac:dyDescent="0.2">
      <c r="A68" s="183"/>
      <c r="B68" s="190"/>
      <c r="C68" s="78" t="s">
        <v>196</v>
      </c>
      <c r="D68" s="79" t="s">
        <v>197</v>
      </c>
      <c r="E68" s="78" t="s">
        <v>581</v>
      </c>
      <c r="F68" s="20"/>
      <c r="G68" s="21"/>
      <c r="H68" s="22">
        <f t="shared" si="12"/>
        <v>0</v>
      </c>
      <c r="I68" s="22">
        <f t="shared" si="13"/>
        <v>0</v>
      </c>
      <c r="J68" s="22">
        <f t="shared" si="14"/>
        <v>0</v>
      </c>
      <c r="L68" s="76"/>
      <c r="M68" s="84"/>
      <c r="N68" s="78"/>
      <c r="O68" s="79"/>
      <c r="P68" s="78"/>
    </row>
    <row r="69" spans="1:16" ht="12.75" x14ac:dyDescent="0.2">
      <c r="A69" s="183"/>
      <c r="B69" s="190"/>
      <c r="C69" s="78" t="s">
        <v>198</v>
      </c>
      <c r="D69" s="79" t="s">
        <v>199</v>
      </c>
      <c r="E69" s="78" t="s">
        <v>581</v>
      </c>
      <c r="F69" s="20"/>
      <c r="G69" s="21"/>
      <c r="H69" s="22">
        <f t="shared" si="12"/>
        <v>0</v>
      </c>
      <c r="I69" s="22">
        <f t="shared" si="13"/>
        <v>0</v>
      </c>
      <c r="J69" s="22">
        <f t="shared" si="14"/>
        <v>0</v>
      </c>
      <c r="L69" s="76"/>
      <c r="M69" s="84"/>
      <c r="N69" s="78"/>
      <c r="O69" s="79"/>
      <c r="P69" s="78"/>
    </row>
    <row r="70" spans="1:16" ht="22.5" x14ac:dyDescent="0.2">
      <c r="A70" s="183"/>
      <c r="B70" s="190"/>
      <c r="C70" s="78" t="s">
        <v>200</v>
      </c>
      <c r="D70" s="81" t="s">
        <v>201</v>
      </c>
      <c r="E70" s="78" t="s">
        <v>581</v>
      </c>
      <c r="F70" s="20"/>
      <c r="G70" s="21"/>
      <c r="H70" s="22">
        <f t="shared" si="12"/>
        <v>0</v>
      </c>
      <c r="I70" s="22">
        <f t="shared" si="13"/>
        <v>0</v>
      </c>
      <c r="J70" s="22">
        <f t="shared" si="14"/>
        <v>0</v>
      </c>
      <c r="L70" s="76"/>
      <c r="M70" s="84"/>
      <c r="N70" s="78"/>
      <c r="O70" s="81"/>
      <c r="P70" s="78"/>
    </row>
    <row r="71" spans="1:16" ht="12.75" x14ac:dyDescent="0.2">
      <c r="A71" s="183"/>
      <c r="B71" s="190"/>
      <c r="C71" s="78" t="s">
        <v>202</v>
      </c>
      <c r="D71" s="87" t="s">
        <v>203</v>
      </c>
      <c r="E71" s="78" t="s">
        <v>581</v>
      </c>
      <c r="F71" s="20"/>
      <c r="G71" s="21"/>
      <c r="H71" s="22">
        <f t="shared" si="12"/>
        <v>0</v>
      </c>
      <c r="I71" s="22">
        <f t="shared" si="13"/>
        <v>0</v>
      </c>
      <c r="J71" s="22">
        <f t="shared" si="14"/>
        <v>0</v>
      </c>
      <c r="L71" s="76"/>
      <c r="M71" s="84"/>
      <c r="N71" s="78"/>
      <c r="O71" s="87"/>
      <c r="P71" s="78"/>
    </row>
    <row r="72" spans="1:16" ht="12.75" x14ac:dyDescent="0.2">
      <c r="A72" s="183"/>
      <c r="B72" s="190"/>
      <c r="C72" s="78" t="s">
        <v>204</v>
      </c>
      <c r="D72" s="87" t="s">
        <v>205</v>
      </c>
      <c r="E72" s="78" t="s">
        <v>581</v>
      </c>
      <c r="F72" s="20"/>
      <c r="G72" s="21"/>
      <c r="H72" s="22">
        <f t="shared" si="12"/>
        <v>0</v>
      </c>
      <c r="I72" s="22">
        <f t="shared" si="13"/>
        <v>0</v>
      </c>
      <c r="J72" s="22">
        <f t="shared" si="14"/>
        <v>0</v>
      </c>
      <c r="L72" s="76"/>
      <c r="M72" s="84"/>
      <c r="N72" s="78"/>
      <c r="O72" s="87"/>
      <c r="P72" s="78"/>
    </row>
    <row r="73" spans="1:16" ht="12.75" x14ac:dyDescent="0.2">
      <c r="A73" s="183"/>
      <c r="B73" s="190"/>
      <c r="C73" s="78" t="s">
        <v>206</v>
      </c>
      <c r="D73" s="87" t="s">
        <v>600</v>
      </c>
      <c r="E73" s="78" t="s">
        <v>581</v>
      </c>
      <c r="F73" s="20"/>
      <c r="G73" s="21"/>
      <c r="H73" s="22">
        <f t="shared" si="12"/>
        <v>0</v>
      </c>
      <c r="I73" s="22">
        <f t="shared" si="13"/>
        <v>0</v>
      </c>
      <c r="J73" s="22">
        <f t="shared" si="14"/>
        <v>0</v>
      </c>
      <c r="L73" s="76"/>
      <c r="M73" s="84"/>
      <c r="N73" s="78"/>
      <c r="O73" s="87"/>
      <c r="P73" s="78"/>
    </row>
    <row r="74" spans="1:16" ht="12.75" x14ac:dyDescent="0.2">
      <c r="A74" s="183"/>
      <c r="B74" s="191"/>
      <c r="C74" s="78" t="s">
        <v>601</v>
      </c>
      <c r="D74" s="87" t="s">
        <v>602</v>
      </c>
      <c r="E74" s="78" t="s">
        <v>581</v>
      </c>
      <c r="F74" s="20"/>
      <c r="G74" s="21"/>
      <c r="H74" s="22">
        <f t="shared" si="12"/>
        <v>0</v>
      </c>
      <c r="I74" s="22">
        <f t="shared" si="13"/>
        <v>0</v>
      </c>
      <c r="J74" s="22">
        <f t="shared" si="14"/>
        <v>0</v>
      </c>
      <c r="L74" s="76"/>
      <c r="M74" s="85"/>
      <c r="N74" s="78"/>
      <c r="O74" s="87"/>
      <c r="P74" s="78"/>
    </row>
    <row r="75" spans="1:16" ht="12.75" x14ac:dyDescent="0.2">
      <c r="A75" s="183"/>
      <c r="B75" s="189" t="s">
        <v>11</v>
      </c>
      <c r="C75" s="78" t="s">
        <v>208</v>
      </c>
      <c r="D75" s="81" t="s">
        <v>603</v>
      </c>
      <c r="E75" s="78" t="s">
        <v>581</v>
      </c>
      <c r="F75" s="20"/>
      <c r="G75" s="21"/>
      <c r="H75" s="22">
        <f t="shared" si="12"/>
        <v>0</v>
      </c>
      <c r="I75" s="22">
        <f t="shared" si="13"/>
        <v>0</v>
      </c>
      <c r="J75" s="22">
        <f t="shared" si="14"/>
        <v>0</v>
      </c>
      <c r="L75" s="76"/>
      <c r="M75" s="83"/>
      <c r="N75" s="78"/>
      <c r="O75" s="81"/>
      <c r="P75" s="78"/>
    </row>
    <row r="76" spans="1:16" ht="22.5" x14ac:dyDescent="0.2">
      <c r="A76" s="183"/>
      <c r="B76" s="190"/>
      <c r="C76" s="78" t="s">
        <v>209</v>
      </c>
      <c r="D76" s="82" t="s">
        <v>210</v>
      </c>
      <c r="E76" s="78" t="s">
        <v>581</v>
      </c>
      <c r="F76" s="20"/>
      <c r="G76" s="21"/>
      <c r="H76" s="22">
        <f t="shared" si="12"/>
        <v>0</v>
      </c>
      <c r="I76" s="22">
        <f t="shared" si="13"/>
        <v>0</v>
      </c>
      <c r="J76" s="22">
        <f t="shared" si="14"/>
        <v>0</v>
      </c>
      <c r="L76" s="76"/>
      <c r="M76" s="84"/>
      <c r="N76" s="78"/>
      <c r="O76" s="82"/>
      <c r="P76" s="78"/>
    </row>
    <row r="77" spans="1:16" ht="12.75" x14ac:dyDescent="0.2">
      <c r="A77" s="183"/>
      <c r="B77" s="190"/>
      <c r="C77" s="78" t="s">
        <v>211</v>
      </c>
      <c r="D77" s="79" t="s">
        <v>212</v>
      </c>
      <c r="E77" s="78" t="s">
        <v>581</v>
      </c>
      <c r="F77" s="20"/>
      <c r="G77" s="21"/>
      <c r="H77" s="22">
        <f t="shared" si="12"/>
        <v>0</v>
      </c>
      <c r="I77" s="22">
        <f t="shared" si="13"/>
        <v>0</v>
      </c>
      <c r="J77" s="22">
        <f t="shared" si="14"/>
        <v>0</v>
      </c>
      <c r="L77" s="76"/>
      <c r="M77" s="84"/>
      <c r="N77" s="78"/>
      <c r="O77" s="79"/>
      <c r="P77" s="78"/>
    </row>
    <row r="78" spans="1:16" ht="12.75" x14ac:dyDescent="0.2">
      <c r="A78" s="183"/>
      <c r="B78" s="190"/>
      <c r="C78" s="78" t="s">
        <v>213</v>
      </c>
      <c r="D78" s="87" t="s">
        <v>214</v>
      </c>
      <c r="E78" s="78" t="s">
        <v>10</v>
      </c>
      <c r="F78" s="20"/>
      <c r="G78" s="21"/>
      <c r="H78" s="22">
        <f t="shared" si="12"/>
        <v>0</v>
      </c>
      <c r="I78" s="22">
        <f t="shared" si="13"/>
        <v>0</v>
      </c>
      <c r="J78" s="22">
        <f t="shared" si="14"/>
        <v>0</v>
      </c>
      <c r="L78" s="76"/>
      <c r="M78" s="84"/>
      <c r="N78" s="78"/>
      <c r="O78" s="87"/>
      <c r="P78" s="78"/>
    </row>
    <row r="79" spans="1:16" ht="12.75" x14ac:dyDescent="0.2">
      <c r="A79" s="183"/>
      <c r="B79" s="190"/>
      <c r="C79" s="78" t="s">
        <v>215</v>
      </c>
      <c r="D79" s="87" t="s">
        <v>216</v>
      </c>
      <c r="E79" s="78" t="s">
        <v>581</v>
      </c>
      <c r="F79" s="20"/>
      <c r="G79" s="21"/>
      <c r="H79" s="22">
        <f t="shared" si="12"/>
        <v>0</v>
      </c>
      <c r="I79" s="22">
        <f t="shared" si="13"/>
        <v>0</v>
      </c>
      <c r="J79" s="22">
        <f t="shared" si="14"/>
        <v>0</v>
      </c>
      <c r="L79" s="76"/>
      <c r="M79" s="84"/>
      <c r="N79" s="78"/>
      <c r="O79" s="87"/>
      <c r="P79" s="78"/>
    </row>
    <row r="80" spans="1:16" ht="22.5" x14ac:dyDescent="0.2">
      <c r="A80" s="183"/>
      <c r="B80" s="191"/>
      <c r="C80" s="78" t="s">
        <v>217</v>
      </c>
      <c r="D80" s="81" t="s">
        <v>218</v>
      </c>
      <c r="E80" s="78" t="s">
        <v>581</v>
      </c>
      <c r="F80" s="20"/>
      <c r="G80" s="21"/>
      <c r="H80" s="22">
        <f t="shared" si="12"/>
        <v>0</v>
      </c>
      <c r="I80" s="22">
        <f t="shared" si="13"/>
        <v>0</v>
      </c>
      <c r="J80" s="22">
        <f t="shared" si="14"/>
        <v>0</v>
      </c>
      <c r="L80" s="76"/>
      <c r="M80" s="84"/>
      <c r="N80" s="78"/>
      <c r="O80" s="81"/>
      <c r="P80" s="78"/>
    </row>
    <row r="81" spans="1:16" ht="16.5" customHeight="1" x14ac:dyDescent="0.2">
      <c r="A81" s="183"/>
      <c r="B81" s="189" t="s">
        <v>12</v>
      </c>
      <c r="C81" s="78" t="s">
        <v>219</v>
      </c>
      <c r="D81" s="87" t="s">
        <v>220</v>
      </c>
      <c r="E81" s="78" t="s">
        <v>581</v>
      </c>
      <c r="F81" s="20"/>
      <c r="G81" s="21"/>
      <c r="H81" s="22">
        <f t="shared" si="12"/>
        <v>0</v>
      </c>
      <c r="I81" s="22">
        <f t="shared" si="13"/>
        <v>0</v>
      </c>
      <c r="J81" s="22">
        <f t="shared" si="14"/>
        <v>0</v>
      </c>
      <c r="L81" s="76"/>
      <c r="M81" s="77"/>
      <c r="N81" s="78"/>
      <c r="O81" s="87"/>
      <c r="P81" s="78"/>
    </row>
    <row r="82" spans="1:16" ht="22.5" x14ac:dyDescent="0.2">
      <c r="A82" s="183"/>
      <c r="B82" s="190"/>
      <c r="C82" s="78" t="s">
        <v>221</v>
      </c>
      <c r="D82" s="82" t="s">
        <v>222</v>
      </c>
      <c r="E82" s="78" t="s">
        <v>581</v>
      </c>
      <c r="F82" s="20"/>
      <c r="G82" s="21"/>
      <c r="H82" s="22">
        <f t="shared" si="12"/>
        <v>0</v>
      </c>
      <c r="I82" s="22">
        <f t="shared" si="13"/>
        <v>0</v>
      </c>
      <c r="J82" s="22">
        <f t="shared" si="14"/>
        <v>0</v>
      </c>
      <c r="L82" s="76"/>
      <c r="M82" s="77"/>
      <c r="N82" s="78"/>
      <c r="O82" s="82"/>
      <c r="P82" s="78"/>
    </row>
    <row r="83" spans="1:16" ht="12.75" x14ac:dyDescent="0.2">
      <c r="A83" s="183"/>
      <c r="B83" s="190"/>
      <c r="C83" s="78" t="s">
        <v>223</v>
      </c>
      <c r="D83" s="82" t="s">
        <v>224</v>
      </c>
      <c r="E83" s="78" t="s">
        <v>581</v>
      </c>
      <c r="F83" s="20"/>
      <c r="G83" s="21"/>
      <c r="H83" s="22">
        <f t="shared" si="12"/>
        <v>0</v>
      </c>
      <c r="I83" s="22">
        <f t="shared" si="13"/>
        <v>0</v>
      </c>
      <c r="J83" s="22">
        <f t="shared" si="14"/>
        <v>0</v>
      </c>
      <c r="L83" s="76"/>
      <c r="M83" s="77"/>
      <c r="N83" s="78"/>
      <c r="O83" s="82"/>
      <c r="P83" s="78"/>
    </row>
    <row r="84" spans="1:16" ht="22.5" x14ac:dyDescent="0.2">
      <c r="A84" s="183"/>
      <c r="B84" s="190"/>
      <c r="C84" s="78" t="s">
        <v>225</v>
      </c>
      <c r="D84" s="82" t="s">
        <v>226</v>
      </c>
      <c r="E84" s="78" t="s">
        <v>581</v>
      </c>
      <c r="F84" s="20"/>
      <c r="G84" s="21"/>
      <c r="H84" s="22">
        <f t="shared" si="12"/>
        <v>0</v>
      </c>
      <c r="I84" s="22">
        <f t="shared" si="13"/>
        <v>0</v>
      </c>
      <c r="J84" s="22">
        <f t="shared" si="14"/>
        <v>0</v>
      </c>
      <c r="L84" s="76"/>
      <c r="M84" s="77"/>
      <c r="N84" s="78"/>
      <c r="O84" s="82"/>
      <c r="P84" s="78"/>
    </row>
    <row r="85" spans="1:16" ht="22.5" x14ac:dyDescent="0.2">
      <c r="A85" s="183"/>
      <c r="B85" s="190"/>
      <c r="C85" s="78" t="s">
        <v>227</v>
      </c>
      <c r="D85" s="82" t="s">
        <v>228</v>
      </c>
      <c r="E85" s="78" t="s">
        <v>581</v>
      </c>
      <c r="F85" s="20"/>
      <c r="G85" s="21"/>
      <c r="H85" s="22">
        <f t="shared" si="12"/>
        <v>0</v>
      </c>
      <c r="I85" s="22">
        <f t="shared" si="13"/>
        <v>0</v>
      </c>
      <c r="J85" s="22">
        <f t="shared" si="14"/>
        <v>0</v>
      </c>
      <c r="L85" s="76"/>
      <c r="M85" s="77"/>
      <c r="N85" s="78"/>
      <c r="O85" s="82"/>
      <c r="P85" s="78"/>
    </row>
    <row r="86" spans="1:16" ht="12.75" x14ac:dyDescent="0.2">
      <c r="A86" s="183"/>
      <c r="B86" s="190"/>
      <c r="C86" s="78" t="s">
        <v>229</v>
      </c>
      <c r="D86" s="79" t="s">
        <v>230</v>
      </c>
      <c r="E86" s="78" t="s">
        <v>581</v>
      </c>
      <c r="F86" s="20"/>
      <c r="G86" s="21"/>
      <c r="H86" s="22">
        <f t="shared" si="12"/>
        <v>0</v>
      </c>
      <c r="I86" s="22">
        <f t="shared" si="13"/>
        <v>0</v>
      </c>
      <c r="J86" s="22">
        <f t="shared" si="14"/>
        <v>0</v>
      </c>
      <c r="L86" s="76"/>
      <c r="M86" s="77"/>
      <c r="N86" s="78"/>
      <c r="O86" s="79"/>
      <c r="P86" s="78"/>
    </row>
    <row r="87" spans="1:16" ht="12.75" x14ac:dyDescent="0.2">
      <c r="A87" s="183"/>
      <c r="B87" s="190"/>
      <c r="C87" s="78" t="s">
        <v>231</v>
      </c>
      <c r="D87" s="79" t="s">
        <v>604</v>
      </c>
      <c r="E87" s="78" t="s">
        <v>581</v>
      </c>
      <c r="F87" s="20"/>
      <c r="G87" s="21"/>
      <c r="H87" s="22">
        <f t="shared" si="12"/>
        <v>0</v>
      </c>
      <c r="I87" s="22">
        <f t="shared" si="13"/>
        <v>0</v>
      </c>
      <c r="J87" s="22">
        <f t="shared" si="14"/>
        <v>0</v>
      </c>
      <c r="L87" s="76"/>
      <c r="M87" s="77"/>
      <c r="N87" s="78"/>
      <c r="O87" s="79"/>
      <c r="P87" s="78"/>
    </row>
    <row r="88" spans="1:16" ht="22.5" x14ac:dyDescent="0.2">
      <c r="A88" s="183"/>
      <c r="B88" s="191"/>
      <c r="C88" s="78" t="s">
        <v>232</v>
      </c>
      <c r="D88" s="81" t="s">
        <v>233</v>
      </c>
      <c r="E88" s="78" t="s">
        <v>49</v>
      </c>
      <c r="F88" s="20"/>
      <c r="G88" s="21"/>
      <c r="H88" s="22">
        <f t="shared" si="12"/>
        <v>0</v>
      </c>
      <c r="I88" s="22">
        <f t="shared" si="13"/>
        <v>0</v>
      </c>
      <c r="J88" s="22">
        <f t="shared" si="14"/>
        <v>0</v>
      </c>
      <c r="L88" s="76"/>
      <c r="M88" s="77"/>
      <c r="N88" s="78"/>
      <c r="O88" s="81"/>
      <c r="P88" s="78"/>
    </row>
    <row r="89" spans="1:16" ht="33.75" x14ac:dyDescent="0.2">
      <c r="A89" s="183"/>
      <c r="B89" s="189" t="s">
        <v>235</v>
      </c>
      <c r="C89" s="78" t="s">
        <v>236</v>
      </c>
      <c r="D89" s="81" t="s">
        <v>605</v>
      </c>
      <c r="E89" s="78" t="s">
        <v>581</v>
      </c>
      <c r="F89" s="20"/>
      <c r="G89" s="21"/>
      <c r="H89" s="22">
        <f t="shared" si="12"/>
        <v>0</v>
      </c>
      <c r="I89" s="22">
        <f t="shared" si="13"/>
        <v>0</v>
      </c>
      <c r="J89" s="22">
        <f t="shared" si="14"/>
        <v>0</v>
      </c>
      <c r="L89" s="76"/>
      <c r="M89" s="83"/>
      <c r="N89" s="78"/>
      <c r="O89" s="81"/>
      <c r="P89" s="78"/>
    </row>
    <row r="90" spans="1:16" ht="33.75" x14ac:dyDescent="0.2">
      <c r="A90" s="183"/>
      <c r="B90" s="190"/>
      <c r="C90" s="78" t="s">
        <v>237</v>
      </c>
      <c r="D90" s="81" t="s">
        <v>606</v>
      </c>
      <c r="E90" s="78" t="s">
        <v>581</v>
      </c>
      <c r="F90" s="20"/>
      <c r="G90" s="21"/>
      <c r="H90" s="22">
        <f t="shared" si="12"/>
        <v>0</v>
      </c>
      <c r="I90" s="22">
        <f t="shared" si="13"/>
        <v>0</v>
      </c>
      <c r="J90" s="22">
        <f t="shared" si="14"/>
        <v>0</v>
      </c>
      <c r="L90" s="76"/>
      <c r="M90" s="84"/>
      <c r="N90" s="78"/>
      <c r="O90" s="81"/>
      <c r="P90" s="78"/>
    </row>
    <row r="91" spans="1:16" ht="33.75" x14ac:dyDescent="0.2">
      <c r="A91" s="183"/>
      <c r="B91" s="190"/>
      <c r="C91" s="78" t="s">
        <v>238</v>
      </c>
      <c r="D91" s="82" t="s">
        <v>607</v>
      </c>
      <c r="E91" s="78" t="s">
        <v>581</v>
      </c>
      <c r="F91" s="20"/>
      <c r="G91" s="21"/>
      <c r="H91" s="22">
        <f t="shared" si="12"/>
        <v>0</v>
      </c>
      <c r="I91" s="22">
        <f t="shared" si="13"/>
        <v>0</v>
      </c>
      <c r="J91" s="22">
        <f t="shared" si="14"/>
        <v>0</v>
      </c>
      <c r="L91" s="76"/>
      <c r="M91" s="84"/>
      <c r="N91" s="78"/>
      <c r="O91" s="82"/>
      <c r="P91" s="78"/>
    </row>
    <row r="92" spans="1:16" ht="33.75" x14ac:dyDescent="0.2">
      <c r="A92" s="183"/>
      <c r="B92" s="190"/>
      <c r="C92" s="78" t="s">
        <v>239</v>
      </c>
      <c r="D92" s="82" t="s">
        <v>608</v>
      </c>
      <c r="E92" s="78" t="s">
        <v>581</v>
      </c>
      <c r="F92" s="20"/>
      <c r="G92" s="21"/>
      <c r="H92" s="22">
        <f t="shared" si="12"/>
        <v>0</v>
      </c>
      <c r="I92" s="22">
        <f t="shared" si="13"/>
        <v>0</v>
      </c>
      <c r="J92" s="22">
        <f t="shared" si="14"/>
        <v>0</v>
      </c>
      <c r="L92" s="76"/>
      <c r="M92" s="84"/>
      <c r="N92" s="78"/>
      <c r="O92" s="82"/>
      <c r="P92" s="78"/>
    </row>
    <row r="93" spans="1:16" ht="22.5" x14ac:dyDescent="0.2">
      <c r="A93" s="183"/>
      <c r="B93" s="190"/>
      <c r="C93" s="78" t="s">
        <v>240</v>
      </c>
      <c r="D93" s="81" t="s">
        <v>609</v>
      </c>
      <c r="E93" s="78" t="s">
        <v>581</v>
      </c>
      <c r="F93" s="20"/>
      <c r="G93" s="21"/>
      <c r="H93" s="22">
        <f t="shared" si="12"/>
        <v>0</v>
      </c>
      <c r="I93" s="22">
        <f t="shared" si="13"/>
        <v>0</v>
      </c>
      <c r="J93" s="22">
        <f t="shared" si="14"/>
        <v>0</v>
      </c>
      <c r="L93" s="76"/>
      <c r="M93" s="84"/>
      <c r="N93" s="78"/>
      <c r="O93" s="81"/>
      <c r="P93" s="78"/>
    </row>
    <row r="94" spans="1:16" ht="22.5" x14ac:dyDescent="0.2">
      <c r="A94" s="183"/>
      <c r="B94" s="190"/>
      <c r="C94" s="78" t="s">
        <v>241</v>
      </c>
      <c r="D94" s="81" t="s">
        <v>610</v>
      </c>
      <c r="E94" s="78" t="s">
        <v>581</v>
      </c>
      <c r="F94" s="20"/>
      <c r="G94" s="21"/>
      <c r="H94" s="22">
        <f t="shared" si="12"/>
        <v>0</v>
      </c>
      <c r="I94" s="22">
        <f t="shared" si="13"/>
        <v>0</v>
      </c>
      <c r="J94" s="22">
        <f t="shared" si="14"/>
        <v>0</v>
      </c>
      <c r="L94" s="76"/>
      <c r="M94" s="84"/>
      <c r="N94" s="78"/>
      <c r="O94" s="81"/>
      <c r="P94" s="78"/>
    </row>
    <row r="95" spans="1:16" ht="22.5" x14ac:dyDescent="0.2">
      <c r="A95" s="183"/>
      <c r="B95" s="190"/>
      <c r="C95" s="78" t="s">
        <v>242</v>
      </c>
      <c r="D95" s="81" t="s">
        <v>611</v>
      </c>
      <c r="E95" s="78" t="s">
        <v>581</v>
      </c>
      <c r="F95" s="20"/>
      <c r="G95" s="21"/>
      <c r="H95" s="22">
        <f t="shared" si="12"/>
        <v>0</v>
      </c>
      <c r="I95" s="22">
        <f t="shared" si="13"/>
        <v>0</v>
      </c>
      <c r="J95" s="22">
        <f t="shared" si="14"/>
        <v>0</v>
      </c>
      <c r="L95" s="76"/>
      <c r="M95" s="84"/>
      <c r="N95" s="78"/>
      <c r="O95" s="81"/>
      <c r="P95" s="78"/>
    </row>
    <row r="96" spans="1:16" ht="22.5" x14ac:dyDescent="0.2">
      <c r="A96" s="183"/>
      <c r="B96" s="190"/>
      <c r="C96" s="78" t="s">
        <v>243</v>
      </c>
      <c r="D96" s="81" t="s">
        <v>612</v>
      </c>
      <c r="E96" s="78" t="s">
        <v>581</v>
      </c>
      <c r="F96" s="20"/>
      <c r="G96" s="21"/>
      <c r="H96" s="22">
        <f t="shared" si="12"/>
        <v>0</v>
      </c>
      <c r="I96" s="22">
        <f t="shared" si="13"/>
        <v>0</v>
      </c>
      <c r="J96" s="22">
        <f t="shared" si="14"/>
        <v>0</v>
      </c>
      <c r="L96" s="76"/>
      <c r="M96" s="84"/>
      <c r="N96" s="78"/>
      <c r="O96" s="81"/>
      <c r="P96" s="78"/>
    </row>
    <row r="97" spans="1:16" ht="22.5" x14ac:dyDescent="0.2">
      <c r="A97" s="183"/>
      <c r="B97" s="190"/>
      <c r="C97" s="78" t="s">
        <v>244</v>
      </c>
      <c r="D97" s="81" t="s">
        <v>613</v>
      </c>
      <c r="E97" s="78" t="s">
        <v>581</v>
      </c>
      <c r="F97" s="20"/>
      <c r="G97" s="21"/>
      <c r="H97" s="22">
        <f t="shared" si="12"/>
        <v>0</v>
      </c>
      <c r="I97" s="22">
        <f t="shared" si="13"/>
        <v>0</v>
      </c>
      <c r="J97" s="22">
        <f t="shared" si="14"/>
        <v>0</v>
      </c>
      <c r="L97" s="76"/>
      <c r="M97" s="84"/>
      <c r="N97" s="78"/>
      <c r="O97" s="81"/>
      <c r="P97" s="78"/>
    </row>
    <row r="98" spans="1:16" ht="22.5" x14ac:dyDescent="0.2">
      <c r="A98" s="183"/>
      <c r="B98" s="190"/>
      <c r="C98" s="78" t="s">
        <v>245</v>
      </c>
      <c r="D98" s="81" t="s">
        <v>614</v>
      </c>
      <c r="E98" s="78" t="s">
        <v>581</v>
      </c>
      <c r="F98" s="20"/>
      <c r="G98" s="21"/>
      <c r="H98" s="22">
        <f t="shared" si="12"/>
        <v>0</v>
      </c>
      <c r="I98" s="22">
        <f t="shared" si="13"/>
        <v>0</v>
      </c>
      <c r="J98" s="22">
        <f t="shared" si="14"/>
        <v>0</v>
      </c>
      <c r="L98" s="76"/>
      <c r="M98" s="84"/>
      <c r="N98" s="78"/>
      <c r="O98" s="81"/>
      <c r="P98" s="78"/>
    </row>
    <row r="99" spans="1:16" ht="22.5" x14ac:dyDescent="0.2">
      <c r="A99" s="183"/>
      <c r="B99" s="190"/>
      <c r="C99" s="78" t="s">
        <v>246</v>
      </c>
      <c r="D99" s="81" t="s">
        <v>615</v>
      </c>
      <c r="E99" s="78" t="s">
        <v>581</v>
      </c>
      <c r="F99" s="20"/>
      <c r="G99" s="21"/>
      <c r="H99" s="22">
        <f t="shared" si="12"/>
        <v>0</v>
      </c>
      <c r="I99" s="22">
        <f t="shared" si="13"/>
        <v>0</v>
      </c>
      <c r="J99" s="22">
        <f t="shared" si="14"/>
        <v>0</v>
      </c>
      <c r="L99" s="76"/>
      <c r="M99" s="84"/>
      <c r="N99" s="78"/>
      <c r="O99" s="81"/>
      <c r="P99" s="78"/>
    </row>
    <row r="100" spans="1:16" ht="22.5" x14ac:dyDescent="0.2">
      <c r="A100" s="183"/>
      <c r="B100" s="190"/>
      <c r="C100" s="78" t="s">
        <v>247</v>
      </c>
      <c r="D100" s="81" t="s">
        <v>616</v>
      </c>
      <c r="E100" s="78" t="s">
        <v>581</v>
      </c>
      <c r="F100" s="20"/>
      <c r="G100" s="21"/>
      <c r="H100" s="22">
        <f t="shared" si="12"/>
        <v>0</v>
      </c>
      <c r="I100" s="22">
        <f t="shared" si="13"/>
        <v>0</v>
      </c>
      <c r="J100" s="22">
        <f t="shared" si="14"/>
        <v>0</v>
      </c>
      <c r="L100" s="76"/>
      <c r="M100" s="84"/>
      <c r="N100" s="78"/>
      <c r="O100" s="81"/>
      <c r="P100" s="78"/>
    </row>
    <row r="101" spans="1:16" ht="22.5" x14ac:dyDescent="0.2">
      <c r="A101" s="183"/>
      <c r="B101" s="190"/>
      <c r="C101" s="78" t="s">
        <v>248</v>
      </c>
      <c r="D101" s="81" t="s">
        <v>617</v>
      </c>
      <c r="E101" s="78" t="s">
        <v>581</v>
      </c>
      <c r="F101" s="20"/>
      <c r="G101" s="21"/>
      <c r="H101" s="22">
        <f t="shared" si="12"/>
        <v>0</v>
      </c>
      <c r="I101" s="22">
        <f t="shared" si="13"/>
        <v>0</v>
      </c>
      <c r="J101" s="22">
        <f t="shared" si="14"/>
        <v>0</v>
      </c>
      <c r="L101" s="76"/>
      <c r="M101" s="84"/>
      <c r="N101" s="78"/>
      <c r="O101" s="81"/>
      <c r="P101" s="78"/>
    </row>
    <row r="102" spans="1:16" ht="22.5" x14ac:dyDescent="0.2">
      <c r="A102" s="183"/>
      <c r="B102" s="190"/>
      <c r="C102" s="78" t="s">
        <v>249</v>
      </c>
      <c r="D102" s="81" t="s">
        <v>618</v>
      </c>
      <c r="E102" s="78" t="s">
        <v>581</v>
      </c>
      <c r="F102" s="20"/>
      <c r="G102" s="21"/>
      <c r="H102" s="22">
        <f t="shared" si="12"/>
        <v>0</v>
      </c>
      <c r="I102" s="22">
        <f t="shared" si="13"/>
        <v>0</v>
      </c>
      <c r="J102" s="22">
        <f t="shared" si="14"/>
        <v>0</v>
      </c>
      <c r="L102" s="76"/>
      <c r="M102" s="84"/>
      <c r="N102" s="78"/>
      <c r="O102" s="81"/>
      <c r="P102" s="78"/>
    </row>
    <row r="103" spans="1:16" ht="33.75" x14ac:dyDescent="0.2">
      <c r="A103" s="183"/>
      <c r="B103" s="190"/>
      <c r="C103" s="78" t="s">
        <v>251</v>
      </c>
      <c r="D103" s="81" t="s">
        <v>250</v>
      </c>
      <c r="E103" s="78" t="s">
        <v>581</v>
      </c>
      <c r="F103" s="20"/>
      <c r="G103" s="21"/>
      <c r="H103" s="22">
        <f t="shared" si="12"/>
        <v>0</v>
      </c>
      <c r="I103" s="22">
        <f t="shared" si="13"/>
        <v>0</v>
      </c>
      <c r="J103" s="22">
        <f t="shared" si="14"/>
        <v>0</v>
      </c>
      <c r="L103" s="76"/>
      <c r="M103" s="84"/>
      <c r="N103" s="78"/>
      <c r="O103" s="81"/>
      <c r="P103" s="78"/>
    </row>
    <row r="104" spans="1:16" ht="22.5" x14ac:dyDescent="0.2">
      <c r="A104" s="183"/>
      <c r="B104" s="190"/>
      <c r="C104" s="78" t="s">
        <v>253</v>
      </c>
      <c r="D104" s="81" t="s">
        <v>252</v>
      </c>
      <c r="E104" s="78" t="s">
        <v>581</v>
      </c>
      <c r="F104" s="20"/>
      <c r="G104" s="21"/>
      <c r="H104" s="22">
        <f t="shared" ref="H104:H110" si="15">ROUND(F104*G104,2)</f>
        <v>0</v>
      </c>
      <c r="I104" s="22">
        <f t="shared" ref="I104:I110" si="16">H104*0.17</f>
        <v>0</v>
      </c>
      <c r="J104" s="22">
        <f t="shared" ref="J104:J110" si="17">H104+I104</f>
        <v>0</v>
      </c>
      <c r="L104" s="76"/>
      <c r="M104" s="84"/>
      <c r="N104" s="78"/>
      <c r="O104" s="81"/>
      <c r="P104" s="78"/>
    </row>
    <row r="105" spans="1:16" ht="22.5" x14ac:dyDescent="0.2">
      <c r="A105" s="183"/>
      <c r="B105" s="190"/>
      <c r="C105" s="78" t="s">
        <v>619</v>
      </c>
      <c r="D105" s="81" t="s">
        <v>254</v>
      </c>
      <c r="E105" s="78" t="s">
        <v>581</v>
      </c>
      <c r="F105" s="20"/>
      <c r="G105" s="21"/>
      <c r="H105" s="22">
        <f t="shared" si="15"/>
        <v>0</v>
      </c>
      <c r="I105" s="22">
        <f t="shared" si="16"/>
        <v>0</v>
      </c>
      <c r="J105" s="22">
        <f t="shared" si="17"/>
        <v>0</v>
      </c>
      <c r="L105" s="76"/>
      <c r="M105" s="84"/>
      <c r="N105" s="78"/>
      <c r="O105" s="81"/>
      <c r="P105" s="78"/>
    </row>
    <row r="106" spans="1:16" ht="12.75" x14ac:dyDescent="0.2">
      <c r="A106" s="183"/>
      <c r="B106" s="190"/>
      <c r="C106" s="78" t="s">
        <v>620</v>
      </c>
      <c r="D106" s="81" t="s">
        <v>621</v>
      </c>
      <c r="E106" s="78" t="s">
        <v>10</v>
      </c>
      <c r="F106" s="20"/>
      <c r="G106" s="21"/>
      <c r="H106" s="22">
        <f t="shared" si="15"/>
        <v>0</v>
      </c>
      <c r="I106" s="22">
        <f t="shared" si="16"/>
        <v>0</v>
      </c>
      <c r="J106" s="22">
        <f t="shared" si="17"/>
        <v>0</v>
      </c>
      <c r="L106" s="76"/>
      <c r="M106" s="84"/>
      <c r="N106" s="78"/>
      <c r="O106" s="81"/>
      <c r="P106" s="78"/>
    </row>
    <row r="107" spans="1:16" ht="22.5" x14ac:dyDescent="0.2">
      <c r="A107" s="183"/>
      <c r="B107" s="190"/>
      <c r="C107" s="78" t="s">
        <v>622</v>
      </c>
      <c r="D107" s="81" t="s">
        <v>623</v>
      </c>
      <c r="E107" s="78" t="s">
        <v>10</v>
      </c>
      <c r="F107" s="20"/>
      <c r="G107" s="21"/>
      <c r="H107" s="22">
        <f t="shared" si="15"/>
        <v>0</v>
      </c>
      <c r="I107" s="22">
        <f t="shared" si="16"/>
        <v>0</v>
      </c>
      <c r="J107" s="22">
        <f t="shared" si="17"/>
        <v>0</v>
      </c>
      <c r="L107" s="76"/>
      <c r="M107" s="84"/>
      <c r="N107" s="78"/>
      <c r="O107" s="81"/>
      <c r="P107" s="78"/>
    </row>
    <row r="108" spans="1:16" ht="12.75" x14ac:dyDescent="0.2">
      <c r="A108" s="183"/>
      <c r="B108" s="190"/>
      <c r="C108" s="78" t="s">
        <v>624</v>
      </c>
      <c r="D108" s="81" t="s">
        <v>625</v>
      </c>
      <c r="E108" s="78" t="s">
        <v>10</v>
      </c>
      <c r="F108" s="20"/>
      <c r="G108" s="21"/>
      <c r="H108" s="22">
        <f t="shared" si="15"/>
        <v>0</v>
      </c>
      <c r="I108" s="22">
        <f t="shared" si="16"/>
        <v>0</v>
      </c>
      <c r="J108" s="22">
        <f t="shared" si="17"/>
        <v>0</v>
      </c>
      <c r="L108" s="76"/>
      <c r="M108" s="84"/>
      <c r="N108" s="78"/>
      <c r="O108" s="81"/>
      <c r="P108" s="78"/>
    </row>
    <row r="109" spans="1:16" ht="12.75" x14ac:dyDescent="0.2">
      <c r="A109" s="183"/>
      <c r="B109" s="190"/>
      <c r="C109" s="78" t="s">
        <v>626</v>
      </c>
      <c r="D109" s="81" t="s">
        <v>627</v>
      </c>
      <c r="E109" s="78" t="s">
        <v>10</v>
      </c>
      <c r="F109" s="20"/>
      <c r="G109" s="21"/>
      <c r="H109" s="22">
        <f t="shared" si="15"/>
        <v>0</v>
      </c>
      <c r="I109" s="22">
        <f t="shared" si="16"/>
        <v>0</v>
      </c>
      <c r="J109" s="22">
        <f t="shared" si="17"/>
        <v>0</v>
      </c>
      <c r="L109" s="76"/>
      <c r="M109" s="84"/>
      <c r="N109" s="78"/>
      <c r="O109" s="81"/>
      <c r="P109" s="78"/>
    </row>
    <row r="110" spans="1:16" ht="12.75" x14ac:dyDescent="0.2">
      <c r="A110" s="183"/>
      <c r="B110" s="191"/>
      <c r="C110" s="78" t="s">
        <v>628</v>
      </c>
      <c r="D110" s="81" t="s">
        <v>629</v>
      </c>
      <c r="E110" s="78" t="s">
        <v>10</v>
      </c>
      <c r="F110" s="20"/>
      <c r="G110" s="21"/>
      <c r="H110" s="22">
        <f t="shared" si="15"/>
        <v>0</v>
      </c>
      <c r="I110" s="22">
        <f t="shared" si="16"/>
        <v>0</v>
      </c>
      <c r="J110" s="22">
        <f t="shared" si="17"/>
        <v>0</v>
      </c>
      <c r="L110" s="76"/>
      <c r="M110" s="85"/>
      <c r="N110" s="78"/>
      <c r="O110" s="81"/>
      <c r="P110" s="78"/>
    </row>
    <row r="111" spans="1:16" ht="12.75" x14ac:dyDescent="0.25">
      <c r="A111" s="184"/>
      <c r="B111" s="181" t="s">
        <v>255</v>
      </c>
      <c r="C111" s="181"/>
      <c r="D111" s="181"/>
      <c r="E111" s="181"/>
      <c r="F111" s="23"/>
      <c r="G111" s="23"/>
      <c r="H111" s="23">
        <f>SUM(H60:H110)</f>
        <v>0</v>
      </c>
      <c r="I111" s="23">
        <f t="shared" ref="I111:J111" si="18">SUM(I60:I110)</f>
        <v>0</v>
      </c>
      <c r="J111" s="23">
        <f t="shared" si="18"/>
        <v>0</v>
      </c>
      <c r="L111" s="76"/>
      <c r="M111" s="80"/>
      <c r="N111" s="80"/>
      <c r="O111" s="80"/>
      <c r="P111" s="80"/>
    </row>
    <row r="112" spans="1:16" ht="12.75" x14ac:dyDescent="0.2">
      <c r="A112" s="182" t="s">
        <v>256</v>
      </c>
      <c r="B112" s="189" t="s">
        <v>257</v>
      </c>
      <c r="C112" s="78" t="s">
        <v>258</v>
      </c>
      <c r="D112" s="79" t="s">
        <v>259</v>
      </c>
      <c r="E112" s="78" t="s">
        <v>581</v>
      </c>
      <c r="F112" s="20"/>
      <c r="G112" s="21"/>
      <c r="H112" s="22">
        <f t="shared" ref="H112:H152" si="19">ROUND(F112*G112,2)</f>
        <v>0</v>
      </c>
      <c r="I112" s="22">
        <f t="shared" ref="I112:I152" si="20">H112*0.17</f>
        <v>0</v>
      </c>
      <c r="J112" s="22">
        <f t="shared" ref="J112:J152" si="21">H112+I112</f>
        <v>0</v>
      </c>
      <c r="L112" s="76"/>
      <c r="M112" s="83"/>
      <c r="N112" s="78"/>
      <c r="O112" s="79"/>
      <c r="P112" s="78"/>
    </row>
    <row r="113" spans="1:16" ht="12.75" x14ac:dyDescent="0.2">
      <c r="A113" s="183"/>
      <c r="B113" s="190"/>
      <c r="C113" s="78" t="s">
        <v>260</v>
      </c>
      <c r="D113" s="81" t="s">
        <v>261</v>
      </c>
      <c r="E113" s="78" t="s">
        <v>581</v>
      </c>
      <c r="F113" s="20"/>
      <c r="G113" s="21"/>
      <c r="H113" s="22">
        <f t="shared" si="19"/>
        <v>0</v>
      </c>
      <c r="I113" s="22">
        <f t="shared" si="20"/>
        <v>0</v>
      </c>
      <c r="J113" s="22">
        <f t="shared" si="21"/>
        <v>0</v>
      </c>
      <c r="L113" s="76"/>
      <c r="M113" s="84"/>
      <c r="N113" s="78"/>
      <c r="O113" s="81"/>
      <c r="P113" s="78"/>
    </row>
    <row r="114" spans="1:16" ht="22.5" x14ac:dyDescent="0.2">
      <c r="A114" s="183"/>
      <c r="B114" s="190"/>
      <c r="C114" s="78" t="s">
        <v>262</v>
      </c>
      <c r="D114" s="81" t="s">
        <v>263</v>
      </c>
      <c r="E114" s="78" t="s">
        <v>581</v>
      </c>
      <c r="F114" s="20"/>
      <c r="G114" s="21"/>
      <c r="H114" s="22">
        <f t="shared" si="19"/>
        <v>0</v>
      </c>
      <c r="I114" s="22">
        <f t="shared" si="20"/>
        <v>0</v>
      </c>
      <c r="J114" s="22">
        <f t="shared" si="21"/>
        <v>0</v>
      </c>
      <c r="L114" s="76"/>
      <c r="M114" s="84"/>
      <c r="N114" s="78"/>
      <c r="O114" s="81"/>
      <c r="P114" s="78"/>
    </row>
    <row r="115" spans="1:16" ht="12.75" x14ac:dyDescent="0.2">
      <c r="A115" s="183"/>
      <c r="B115" s="190"/>
      <c r="C115" s="78" t="s">
        <v>264</v>
      </c>
      <c r="D115" s="81" t="s">
        <v>265</v>
      </c>
      <c r="E115" s="78" t="s">
        <v>581</v>
      </c>
      <c r="F115" s="20"/>
      <c r="G115" s="21"/>
      <c r="H115" s="22">
        <f t="shared" si="19"/>
        <v>0</v>
      </c>
      <c r="I115" s="22">
        <f t="shared" si="20"/>
        <v>0</v>
      </c>
      <c r="J115" s="22">
        <f t="shared" si="21"/>
        <v>0</v>
      </c>
      <c r="L115" s="76"/>
      <c r="M115" s="84"/>
      <c r="N115" s="78"/>
      <c r="O115" s="81"/>
      <c r="P115" s="78"/>
    </row>
    <row r="116" spans="1:16" ht="22.5" x14ac:dyDescent="0.2">
      <c r="A116" s="183"/>
      <c r="B116" s="190"/>
      <c r="C116" s="78" t="s">
        <v>266</v>
      </c>
      <c r="D116" s="81" t="s">
        <v>267</v>
      </c>
      <c r="E116" s="78" t="s">
        <v>581</v>
      </c>
      <c r="F116" s="20"/>
      <c r="G116" s="21"/>
      <c r="H116" s="22">
        <f t="shared" si="19"/>
        <v>0</v>
      </c>
      <c r="I116" s="22">
        <f t="shared" si="20"/>
        <v>0</v>
      </c>
      <c r="J116" s="22">
        <f t="shared" si="21"/>
        <v>0</v>
      </c>
      <c r="L116" s="76"/>
      <c r="M116" s="84"/>
      <c r="N116" s="78"/>
      <c r="O116" s="81"/>
      <c r="P116" s="78"/>
    </row>
    <row r="117" spans="1:16" ht="22.5" x14ac:dyDescent="0.2">
      <c r="A117" s="183"/>
      <c r="B117" s="190"/>
      <c r="C117" s="78" t="s">
        <v>268</v>
      </c>
      <c r="D117" s="81" t="s">
        <v>269</v>
      </c>
      <c r="E117" s="78" t="s">
        <v>581</v>
      </c>
      <c r="F117" s="20"/>
      <c r="G117" s="21"/>
      <c r="H117" s="22">
        <f t="shared" si="19"/>
        <v>0</v>
      </c>
      <c r="I117" s="22">
        <f t="shared" si="20"/>
        <v>0</v>
      </c>
      <c r="J117" s="22">
        <f t="shared" si="21"/>
        <v>0</v>
      </c>
      <c r="L117" s="76"/>
      <c r="M117" s="84"/>
      <c r="N117" s="78"/>
      <c r="O117" s="81"/>
      <c r="P117" s="78"/>
    </row>
    <row r="118" spans="1:16" ht="12.75" x14ac:dyDescent="0.2">
      <c r="A118" s="183"/>
      <c r="B118" s="190"/>
      <c r="C118" s="78" t="s">
        <v>270</v>
      </c>
      <c r="D118" s="81" t="s">
        <v>271</v>
      </c>
      <c r="E118" s="78" t="s">
        <v>581</v>
      </c>
      <c r="F118" s="20"/>
      <c r="G118" s="21"/>
      <c r="H118" s="22">
        <f t="shared" si="19"/>
        <v>0</v>
      </c>
      <c r="I118" s="22">
        <f t="shared" si="20"/>
        <v>0</v>
      </c>
      <c r="J118" s="22">
        <f t="shared" si="21"/>
        <v>0</v>
      </c>
      <c r="L118" s="76"/>
      <c r="M118" s="84"/>
      <c r="N118" s="78"/>
      <c r="O118" s="81"/>
      <c r="P118" s="78"/>
    </row>
    <row r="119" spans="1:16" ht="12.75" x14ac:dyDescent="0.2">
      <c r="A119" s="183"/>
      <c r="B119" s="190"/>
      <c r="C119" s="78" t="s">
        <v>272</v>
      </c>
      <c r="D119" s="81" t="s">
        <v>273</v>
      </c>
      <c r="E119" s="78" t="s">
        <v>581</v>
      </c>
      <c r="F119" s="20"/>
      <c r="G119" s="21"/>
      <c r="H119" s="22">
        <f t="shared" si="19"/>
        <v>0</v>
      </c>
      <c r="I119" s="22">
        <f t="shared" si="20"/>
        <v>0</v>
      </c>
      <c r="J119" s="22">
        <f t="shared" si="21"/>
        <v>0</v>
      </c>
      <c r="L119" s="76"/>
      <c r="M119" s="84"/>
      <c r="N119" s="78"/>
      <c r="O119" s="81"/>
      <c r="P119" s="78"/>
    </row>
    <row r="120" spans="1:16" ht="33.75" x14ac:dyDescent="0.2">
      <c r="A120" s="183"/>
      <c r="B120" s="190"/>
      <c r="C120" s="78" t="s">
        <v>274</v>
      </c>
      <c r="D120" s="81" t="s">
        <v>275</v>
      </c>
      <c r="E120" s="78" t="s">
        <v>74</v>
      </c>
      <c r="F120" s="20"/>
      <c r="G120" s="21"/>
      <c r="H120" s="22">
        <f t="shared" si="19"/>
        <v>0</v>
      </c>
      <c r="I120" s="22">
        <f t="shared" si="20"/>
        <v>0</v>
      </c>
      <c r="J120" s="22">
        <f t="shared" si="21"/>
        <v>0</v>
      </c>
      <c r="L120" s="76"/>
      <c r="M120" s="84"/>
      <c r="N120" s="78"/>
      <c r="O120" s="81"/>
      <c r="P120" s="78"/>
    </row>
    <row r="121" spans="1:16" ht="22.5" x14ac:dyDescent="0.2">
      <c r="A121" s="183"/>
      <c r="B121" s="190"/>
      <c r="C121" s="78" t="s">
        <v>276</v>
      </c>
      <c r="D121" s="81" t="s">
        <v>277</v>
      </c>
      <c r="E121" s="78" t="s">
        <v>74</v>
      </c>
      <c r="F121" s="20"/>
      <c r="G121" s="21"/>
      <c r="H121" s="22">
        <f t="shared" si="19"/>
        <v>0</v>
      </c>
      <c r="I121" s="22">
        <f t="shared" si="20"/>
        <v>0</v>
      </c>
      <c r="J121" s="22">
        <f t="shared" si="21"/>
        <v>0</v>
      </c>
      <c r="L121" s="76"/>
      <c r="M121" s="84"/>
      <c r="N121" s="78"/>
      <c r="O121" s="81"/>
      <c r="P121" s="78"/>
    </row>
    <row r="122" spans="1:16" ht="22.5" x14ac:dyDescent="0.2">
      <c r="A122" s="183"/>
      <c r="B122" s="190"/>
      <c r="C122" s="78" t="s">
        <v>278</v>
      </c>
      <c r="D122" s="81" t="s">
        <v>279</v>
      </c>
      <c r="E122" s="78" t="s">
        <v>581</v>
      </c>
      <c r="F122" s="20"/>
      <c r="G122" s="21"/>
      <c r="H122" s="22">
        <f t="shared" si="19"/>
        <v>0</v>
      </c>
      <c r="I122" s="22">
        <f t="shared" si="20"/>
        <v>0</v>
      </c>
      <c r="J122" s="22">
        <f t="shared" si="21"/>
        <v>0</v>
      </c>
      <c r="L122" s="76"/>
      <c r="M122" s="84"/>
      <c r="N122" s="78"/>
      <c r="O122" s="81"/>
      <c r="P122" s="78"/>
    </row>
    <row r="123" spans="1:16" ht="22.5" x14ac:dyDescent="0.2">
      <c r="A123" s="183"/>
      <c r="B123" s="190"/>
      <c r="C123" s="78" t="s">
        <v>280</v>
      </c>
      <c r="D123" s="81" t="s">
        <v>281</v>
      </c>
      <c r="E123" s="78" t="s">
        <v>581</v>
      </c>
      <c r="F123" s="20"/>
      <c r="G123" s="21"/>
      <c r="H123" s="22">
        <f t="shared" si="19"/>
        <v>0</v>
      </c>
      <c r="I123" s="22">
        <f t="shared" si="20"/>
        <v>0</v>
      </c>
      <c r="J123" s="22">
        <f t="shared" si="21"/>
        <v>0</v>
      </c>
      <c r="L123" s="76"/>
      <c r="M123" s="84"/>
      <c r="N123" s="78"/>
      <c r="O123" s="81"/>
      <c r="P123" s="78"/>
    </row>
    <row r="124" spans="1:16" ht="22.5" x14ac:dyDescent="0.2">
      <c r="A124" s="183"/>
      <c r="B124" s="190"/>
      <c r="C124" s="78" t="s">
        <v>282</v>
      </c>
      <c r="D124" s="81" t="s">
        <v>283</v>
      </c>
      <c r="E124" s="78" t="s">
        <v>581</v>
      </c>
      <c r="F124" s="20"/>
      <c r="G124" s="21"/>
      <c r="H124" s="22">
        <f t="shared" si="19"/>
        <v>0</v>
      </c>
      <c r="I124" s="22">
        <f t="shared" si="20"/>
        <v>0</v>
      </c>
      <c r="J124" s="22">
        <f t="shared" si="21"/>
        <v>0</v>
      </c>
      <c r="L124" s="76"/>
      <c r="M124" s="84"/>
      <c r="N124" s="78"/>
      <c r="O124" s="81"/>
      <c r="P124" s="78"/>
    </row>
    <row r="125" spans="1:16" ht="12.75" x14ac:dyDescent="0.2">
      <c r="A125" s="183"/>
      <c r="B125" s="190"/>
      <c r="C125" s="78" t="s">
        <v>284</v>
      </c>
      <c r="D125" s="81" t="s">
        <v>285</v>
      </c>
      <c r="E125" s="78" t="s">
        <v>581</v>
      </c>
      <c r="F125" s="20"/>
      <c r="G125" s="21"/>
      <c r="H125" s="22">
        <f t="shared" si="19"/>
        <v>0</v>
      </c>
      <c r="I125" s="22">
        <f t="shared" si="20"/>
        <v>0</v>
      </c>
      <c r="J125" s="22">
        <f t="shared" si="21"/>
        <v>0</v>
      </c>
      <c r="L125" s="76"/>
      <c r="M125" s="84"/>
      <c r="N125" s="78"/>
      <c r="O125" s="81"/>
      <c r="P125" s="78"/>
    </row>
    <row r="126" spans="1:16" ht="22.5" x14ac:dyDescent="0.2">
      <c r="A126" s="183"/>
      <c r="B126" s="190"/>
      <c r="C126" s="78" t="s">
        <v>286</v>
      </c>
      <c r="D126" s="81" t="s">
        <v>287</v>
      </c>
      <c r="E126" s="78" t="s">
        <v>581</v>
      </c>
      <c r="F126" s="20"/>
      <c r="G126" s="21"/>
      <c r="H126" s="22">
        <f t="shared" si="19"/>
        <v>0</v>
      </c>
      <c r="I126" s="22">
        <f t="shared" si="20"/>
        <v>0</v>
      </c>
      <c r="J126" s="22">
        <f t="shared" si="21"/>
        <v>0</v>
      </c>
      <c r="L126" s="76"/>
      <c r="M126" s="84"/>
      <c r="N126" s="78"/>
      <c r="O126" s="81"/>
      <c r="P126" s="78"/>
    </row>
    <row r="127" spans="1:16" ht="12.75" x14ac:dyDescent="0.2">
      <c r="A127" s="183"/>
      <c r="B127" s="190"/>
      <c r="C127" s="78" t="s">
        <v>288</v>
      </c>
      <c r="D127" s="81" t="s">
        <v>289</v>
      </c>
      <c r="E127" s="78" t="s">
        <v>581</v>
      </c>
      <c r="F127" s="20"/>
      <c r="G127" s="21"/>
      <c r="H127" s="22">
        <f t="shared" si="19"/>
        <v>0</v>
      </c>
      <c r="I127" s="22">
        <f t="shared" si="20"/>
        <v>0</v>
      </c>
      <c r="J127" s="22">
        <f t="shared" si="21"/>
        <v>0</v>
      </c>
      <c r="L127" s="76"/>
      <c r="M127" s="84"/>
      <c r="N127" s="78"/>
      <c r="O127" s="81"/>
      <c r="P127" s="78"/>
    </row>
    <row r="128" spans="1:16" ht="22.5" x14ac:dyDescent="0.2">
      <c r="A128" s="183"/>
      <c r="B128" s="190"/>
      <c r="C128" s="78" t="s">
        <v>290</v>
      </c>
      <c r="D128" s="81" t="s">
        <v>291</v>
      </c>
      <c r="E128" s="78" t="s">
        <v>581</v>
      </c>
      <c r="F128" s="20"/>
      <c r="G128" s="21"/>
      <c r="H128" s="22">
        <f t="shared" si="19"/>
        <v>0</v>
      </c>
      <c r="I128" s="22">
        <f t="shared" si="20"/>
        <v>0</v>
      </c>
      <c r="J128" s="22">
        <f t="shared" si="21"/>
        <v>0</v>
      </c>
      <c r="L128" s="76"/>
      <c r="M128" s="84"/>
      <c r="N128" s="78"/>
      <c r="O128" s="81"/>
      <c r="P128" s="78"/>
    </row>
    <row r="129" spans="1:16" ht="12.75" x14ac:dyDescent="0.2">
      <c r="A129" s="183"/>
      <c r="B129" s="190"/>
      <c r="C129" s="78" t="s">
        <v>292</v>
      </c>
      <c r="D129" s="81" t="s">
        <v>293</v>
      </c>
      <c r="E129" s="78" t="s">
        <v>581</v>
      </c>
      <c r="F129" s="20"/>
      <c r="G129" s="21"/>
      <c r="H129" s="22">
        <f t="shared" si="19"/>
        <v>0</v>
      </c>
      <c r="I129" s="22">
        <f t="shared" si="20"/>
        <v>0</v>
      </c>
      <c r="J129" s="22">
        <f t="shared" si="21"/>
        <v>0</v>
      </c>
      <c r="L129" s="76"/>
      <c r="M129" s="84"/>
      <c r="N129" s="78"/>
      <c r="O129" s="81"/>
      <c r="P129" s="78"/>
    </row>
    <row r="130" spans="1:16" ht="12.75" x14ac:dyDescent="0.2">
      <c r="A130" s="183"/>
      <c r="B130" s="190"/>
      <c r="C130" s="78" t="s">
        <v>294</v>
      </c>
      <c r="D130" s="81" t="s">
        <v>295</v>
      </c>
      <c r="E130" s="78" t="s">
        <v>581</v>
      </c>
      <c r="F130" s="20"/>
      <c r="G130" s="21"/>
      <c r="H130" s="22">
        <f t="shared" si="19"/>
        <v>0</v>
      </c>
      <c r="I130" s="22">
        <f t="shared" si="20"/>
        <v>0</v>
      </c>
      <c r="J130" s="22">
        <f t="shared" si="21"/>
        <v>0</v>
      </c>
      <c r="L130" s="76"/>
      <c r="M130" s="84"/>
      <c r="N130" s="78"/>
      <c r="O130" s="81"/>
      <c r="P130" s="78"/>
    </row>
    <row r="131" spans="1:16" ht="12.75" x14ac:dyDescent="0.2">
      <c r="A131" s="183"/>
      <c r="B131" s="190"/>
      <c r="C131" s="78" t="s">
        <v>296</v>
      </c>
      <c r="D131" s="81" t="s">
        <v>297</v>
      </c>
      <c r="E131" s="78" t="s">
        <v>581</v>
      </c>
      <c r="F131" s="20"/>
      <c r="G131" s="21"/>
      <c r="H131" s="22">
        <f t="shared" si="19"/>
        <v>0</v>
      </c>
      <c r="I131" s="22">
        <f t="shared" si="20"/>
        <v>0</v>
      </c>
      <c r="J131" s="22">
        <f t="shared" si="21"/>
        <v>0</v>
      </c>
      <c r="L131" s="76"/>
      <c r="M131" s="84"/>
      <c r="N131" s="78"/>
      <c r="O131" s="81"/>
      <c r="P131" s="78"/>
    </row>
    <row r="132" spans="1:16" ht="22.5" x14ac:dyDescent="0.2">
      <c r="A132" s="183"/>
      <c r="B132" s="190"/>
      <c r="C132" s="78" t="s">
        <v>298</v>
      </c>
      <c r="D132" s="81" t="s">
        <v>299</v>
      </c>
      <c r="E132" s="78" t="s">
        <v>581</v>
      </c>
      <c r="F132" s="20"/>
      <c r="G132" s="21"/>
      <c r="H132" s="22">
        <f t="shared" si="19"/>
        <v>0</v>
      </c>
      <c r="I132" s="22">
        <f t="shared" si="20"/>
        <v>0</v>
      </c>
      <c r="J132" s="22">
        <f t="shared" si="21"/>
        <v>0</v>
      </c>
      <c r="L132" s="76"/>
      <c r="M132" s="84"/>
      <c r="N132" s="78"/>
      <c r="O132" s="81"/>
      <c r="P132" s="78"/>
    </row>
    <row r="133" spans="1:16" ht="22.5" x14ac:dyDescent="0.2">
      <c r="A133" s="183"/>
      <c r="B133" s="190"/>
      <c r="C133" s="78" t="s">
        <v>300</v>
      </c>
      <c r="D133" s="81" t="s">
        <v>301</v>
      </c>
      <c r="E133" s="78" t="s">
        <v>581</v>
      </c>
      <c r="F133" s="20"/>
      <c r="G133" s="21"/>
      <c r="H133" s="22">
        <f t="shared" si="19"/>
        <v>0</v>
      </c>
      <c r="I133" s="22">
        <f t="shared" si="20"/>
        <v>0</v>
      </c>
      <c r="J133" s="22">
        <f t="shared" si="21"/>
        <v>0</v>
      </c>
      <c r="L133" s="76"/>
      <c r="M133" s="84"/>
      <c r="N133" s="78"/>
      <c r="O133" s="81"/>
      <c r="P133" s="78"/>
    </row>
    <row r="134" spans="1:16" ht="22.5" x14ac:dyDescent="0.2">
      <c r="A134" s="183"/>
      <c r="B134" s="190"/>
      <c r="C134" s="78" t="s">
        <v>302</v>
      </c>
      <c r="D134" s="81" t="s">
        <v>303</v>
      </c>
      <c r="E134" s="78" t="s">
        <v>581</v>
      </c>
      <c r="F134" s="20"/>
      <c r="G134" s="21"/>
      <c r="H134" s="22">
        <f t="shared" si="19"/>
        <v>0</v>
      </c>
      <c r="I134" s="22">
        <f t="shared" si="20"/>
        <v>0</v>
      </c>
      <c r="J134" s="22">
        <f t="shared" si="21"/>
        <v>0</v>
      </c>
      <c r="L134" s="76"/>
      <c r="M134" s="84"/>
      <c r="N134" s="78"/>
      <c r="O134" s="81"/>
      <c r="P134" s="78"/>
    </row>
    <row r="135" spans="1:16" ht="22.5" x14ac:dyDescent="0.2">
      <c r="A135" s="183"/>
      <c r="B135" s="190"/>
      <c r="C135" s="78" t="s">
        <v>304</v>
      </c>
      <c r="D135" s="81" t="s">
        <v>305</v>
      </c>
      <c r="E135" s="78" t="s">
        <v>581</v>
      </c>
      <c r="F135" s="20"/>
      <c r="G135" s="21"/>
      <c r="H135" s="22">
        <f t="shared" si="19"/>
        <v>0</v>
      </c>
      <c r="I135" s="22">
        <f t="shared" si="20"/>
        <v>0</v>
      </c>
      <c r="J135" s="22">
        <f t="shared" si="21"/>
        <v>0</v>
      </c>
      <c r="L135" s="76"/>
      <c r="M135" s="84"/>
      <c r="N135" s="78"/>
      <c r="O135" s="81"/>
      <c r="P135" s="78"/>
    </row>
    <row r="136" spans="1:16" ht="22.5" x14ac:dyDescent="0.2">
      <c r="A136" s="183"/>
      <c r="B136" s="190"/>
      <c r="C136" s="78" t="s">
        <v>306</v>
      </c>
      <c r="D136" s="81" t="s">
        <v>307</v>
      </c>
      <c r="E136" s="78" t="s">
        <v>581</v>
      </c>
      <c r="F136" s="20"/>
      <c r="G136" s="21"/>
      <c r="H136" s="22">
        <f t="shared" si="19"/>
        <v>0</v>
      </c>
      <c r="I136" s="22">
        <f t="shared" si="20"/>
        <v>0</v>
      </c>
      <c r="J136" s="22">
        <f t="shared" si="21"/>
        <v>0</v>
      </c>
      <c r="L136" s="76"/>
      <c r="M136" s="84"/>
      <c r="N136" s="78"/>
      <c r="O136" s="81"/>
      <c r="P136" s="78"/>
    </row>
    <row r="137" spans="1:16" ht="12.75" x14ac:dyDescent="0.2">
      <c r="A137" s="183"/>
      <c r="B137" s="190"/>
      <c r="C137" s="78" t="s">
        <v>308</v>
      </c>
      <c r="D137" s="81" t="s">
        <v>309</v>
      </c>
      <c r="E137" s="78" t="s">
        <v>581</v>
      </c>
      <c r="F137" s="20"/>
      <c r="G137" s="21"/>
      <c r="H137" s="22">
        <f t="shared" si="19"/>
        <v>0</v>
      </c>
      <c r="I137" s="22">
        <f t="shared" si="20"/>
        <v>0</v>
      </c>
      <c r="J137" s="22">
        <f t="shared" si="21"/>
        <v>0</v>
      </c>
      <c r="L137" s="76"/>
      <c r="M137" s="84"/>
      <c r="N137" s="78"/>
      <c r="O137" s="81"/>
      <c r="P137" s="78"/>
    </row>
    <row r="138" spans="1:16" ht="12.75" x14ac:dyDescent="0.2">
      <c r="A138" s="183"/>
      <c r="B138" s="190"/>
      <c r="C138" s="78" t="s">
        <v>310</v>
      </c>
      <c r="D138" s="81" t="s">
        <v>311</v>
      </c>
      <c r="E138" s="78" t="s">
        <v>10</v>
      </c>
      <c r="F138" s="20"/>
      <c r="G138" s="21"/>
      <c r="H138" s="22">
        <f t="shared" si="19"/>
        <v>0</v>
      </c>
      <c r="I138" s="22">
        <f t="shared" si="20"/>
        <v>0</v>
      </c>
      <c r="J138" s="22">
        <f t="shared" si="21"/>
        <v>0</v>
      </c>
      <c r="L138" s="76"/>
      <c r="M138" s="84"/>
      <c r="N138" s="78"/>
      <c r="O138" s="81"/>
      <c r="P138" s="78"/>
    </row>
    <row r="139" spans="1:16" ht="12.75" x14ac:dyDescent="0.2">
      <c r="A139" s="183"/>
      <c r="B139" s="190"/>
      <c r="C139" s="78" t="s">
        <v>312</v>
      </c>
      <c r="D139" s="81" t="s">
        <v>313</v>
      </c>
      <c r="E139" s="78" t="s">
        <v>581</v>
      </c>
      <c r="F139" s="20"/>
      <c r="G139" s="21"/>
      <c r="H139" s="22">
        <f t="shared" si="19"/>
        <v>0</v>
      </c>
      <c r="I139" s="22">
        <f t="shared" si="20"/>
        <v>0</v>
      </c>
      <c r="J139" s="22">
        <f t="shared" si="21"/>
        <v>0</v>
      </c>
      <c r="L139" s="76"/>
      <c r="M139" s="84"/>
      <c r="N139" s="78"/>
      <c r="O139" s="81"/>
      <c r="P139" s="78"/>
    </row>
    <row r="140" spans="1:16" ht="22.5" x14ac:dyDescent="0.2">
      <c r="A140" s="183"/>
      <c r="B140" s="190"/>
      <c r="C140" s="78" t="s">
        <v>314</v>
      </c>
      <c r="D140" s="81" t="s">
        <v>315</v>
      </c>
      <c r="E140" s="78" t="s">
        <v>581</v>
      </c>
      <c r="F140" s="20"/>
      <c r="G140" s="21"/>
      <c r="H140" s="22">
        <f t="shared" si="19"/>
        <v>0</v>
      </c>
      <c r="I140" s="22">
        <f t="shared" si="20"/>
        <v>0</v>
      </c>
      <c r="J140" s="22">
        <f t="shared" si="21"/>
        <v>0</v>
      </c>
      <c r="L140" s="76"/>
      <c r="M140" s="84"/>
      <c r="N140" s="78"/>
      <c r="O140" s="81"/>
      <c r="P140" s="78"/>
    </row>
    <row r="141" spans="1:16" ht="22.5" x14ac:dyDescent="0.2">
      <c r="A141" s="183"/>
      <c r="B141" s="190"/>
      <c r="C141" s="78" t="s">
        <v>316</v>
      </c>
      <c r="D141" s="81" t="s">
        <v>317</v>
      </c>
      <c r="E141" s="78" t="s">
        <v>581</v>
      </c>
      <c r="F141" s="20"/>
      <c r="G141" s="21"/>
      <c r="H141" s="22">
        <f t="shared" si="19"/>
        <v>0</v>
      </c>
      <c r="I141" s="22">
        <f t="shared" si="20"/>
        <v>0</v>
      </c>
      <c r="J141" s="22">
        <f t="shared" si="21"/>
        <v>0</v>
      </c>
      <c r="L141" s="76"/>
      <c r="M141" s="84"/>
      <c r="N141" s="78"/>
      <c r="O141" s="81"/>
      <c r="P141" s="78"/>
    </row>
    <row r="142" spans="1:16" ht="12.75" x14ac:dyDescent="0.2">
      <c r="A142" s="183"/>
      <c r="B142" s="190"/>
      <c r="C142" s="78" t="s">
        <v>630</v>
      </c>
      <c r="D142" s="81" t="s">
        <v>631</v>
      </c>
      <c r="E142" s="78" t="s">
        <v>581</v>
      </c>
      <c r="F142" s="20"/>
      <c r="G142" s="21"/>
      <c r="H142" s="22">
        <f t="shared" si="19"/>
        <v>0</v>
      </c>
      <c r="I142" s="22">
        <f t="shared" si="20"/>
        <v>0</v>
      </c>
      <c r="J142" s="22">
        <f t="shared" si="21"/>
        <v>0</v>
      </c>
      <c r="L142" s="76"/>
      <c r="M142" s="84"/>
      <c r="N142" s="78"/>
      <c r="O142" s="81"/>
      <c r="P142" s="78"/>
    </row>
    <row r="143" spans="1:16" ht="12.75" x14ac:dyDescent="0.2">
      <c r="A143" s="183"/>
      <c r="B143" s="191"/>
      <c r="C143" s="78" t="s">
        <v>632</v>
      </c>
      <c r="D143" s="81" t="s">
        <v>633</v>
      </c>
      <c r="E143" s="78" t="s">
        <v>581</v>
      </c>
      <c r="F143" s="20"/>
      <c r="G143" s="21"/>
      <c r="H143" s="22">
        <f t="shared" si="19"/>
        <v>0</v>
      </c>
      <c r="I143" s="22">
        <f t="shared" si="20"/>
        <v>0</v>
      </c>
      <c r="J143" s="22">
        <f t="shared" si="21"/>
        <v>0</v>
      </c>
      <c r="L143" s="76"/>
      <c r="M143" s="85"/>
      <c r="N143" s="78"/>
      <c r="O143" s="81"/>
      <c r="P143" s="78"/>
    </row>
    <row r="144" spans="1:16" ht="22.5" x14ac:dyDescent="0.2">
      <c r="A144" s="183"/>
      <c r="B144" s="189" t="s">
        <v>318</v>
      </c>
      <c r="C144" s="86" t="s">
        <v>319</v>
      </c>
      <c r="D144" s="81" t="s">
        <v>320</v>
      </c>
      <c r="E144" s="86" t="s">
        <v>598</v>
      </c>
      <c r="F144" s="20"/>
      <c r="G144" s="21"/>
      <c r="H144" s="22">
        <f t="shared" si="19"/>
        <v>0</v>
      </c>
      <c r="I144" s="22">
        <f t="shared" si="20"/>
        <v>0</v>
      </c>
      <c r="J144" s="22">
        <f t="shared" si="21"/>
        <v>0</v>
      </c>
      <c r="L144" s="76"/>
      <c r="M144" s="77"/>
      <c r="N144" s="86"/>
      <c r="O144" s="81"/>
      <c r="P144" s="86"/>
    </row>
    <row r="145" spans="1:16" ht="22.5" x14ac:dyDescent="0.2">
      <c r="A145" s="183"/>
      <c r="B145" s="190"/>
      <c r="C145" s="86" t="s">
        <v>321</v>
      </c>
      <c r="D145" s="81" t="s">
        <v>322</v>
      </c>
      <c r="E145" s="86" t="s">
        <v>598</v>
      </c>
      <c r="F145" s="20"/>
      <c r="G145" s="21"/>
      <c r="H145" s="22">
        <f t="shared" si="19"/>
        <v>0</v>
      </c>
      <c r="I145" s="22">
        <f t="shared" si="20"/>
        <v>0</v>
      </c>
      <c r="J145" s="22">
        <f t="shared" si="21"/>
        <v>0</v>
      </c>
      <c r="L145" s="76"/>
      <c r="M145" s="77"/>
      <c r="N145" s="86"/>
      <c r="O145" s="81"/>
      <c r="P145" s="86"/>
    </row>
    <row r="146" spans="1:16" ht="12.75" customHeight="1" x14ac:dyDescent="0.2">
      <c r="A146" s="183"/>
      <c r="B146" s="190"/>
      <c r="C146" s="86" t="s">
        <v>323</v>
      </c>
      <c r="D146" s="81" t="s">
        <v>324</v>
      </c>
      <c r="E146" s="86" t="s">
        <v>10</v>
      </c>
      <c r="F146" s="20"/>
      <c r="G146" s="21"/>
      <c r="H146" s="22">
        <f t="shared" si="19"/>
        <v>0</v>
      </c>
      <c r="I146" s="22">
        <f t="shared" si="20"/>
        <v>0</v>
      </c>
      <c r="J146" s="22">
        <f t="shared" si="21"/>
        <v>0</v>
      </c>
      <c r="L146" s="76"/>
      <c r="M146" s="77"/>
      <c r="N146" s="86"/>
      <c r="O146" s="81"/>
      <c r="P146" s="86"/>
    </row>
    <row r="147" spans="1:16" ht="22.5" x14ac:dyDescent="0.2">
      <c r="A147" s="183"/>
      <c r="B147" s="191"/>
      <c r="C147" s="86" t="s">
        <v>325</v>
      </c>
      <c r="D147" s="81" t="s">
        <v>326</v>
      </c>
      <c r="E147" s="86" t="s">
        <v>10</v>
      </c>
      <c r="F147" s="20"/>
      <c r="G147" s="21"/>
      <c r="H147" s="22">
        <f t="shared" si="19"/>
        <v>0</v>
      </c>
      <c r="I147" s="22">
        <f t="shared" si="20"/>
        <v>0</v>
      </c>
      <c r="J147" s="22">
        <f t="shared" si="21"/>
        <v>0</v>
      </c>
      <c r="L147" s="76"/>
      <c r="M147" s="77"/>
      <c r="N147" s="86"/>
      <c r="O147" s="81"/>
      <c r="P147" s="86"/>
    </row>
    <row r="148" spans="1:16" ht="18" customHeight="1" x14ac:dyDescent="0.2">
      <c r="A148" s="183"/>
      <c r="B148" s="189" t="s">
        <v>327</v>
      </c>
      <c r="C148" s="78" t="s">
        <v>13</v>
      </c>
      <c r="D148" s="81" t="s">
        <v>634</v>
      </c>
      <c r="E148" s="78" t="s">
        <v>581</v>
      </c>
      <c r="F148" s="20"/>
      <c r="G148" s="21"/>
      <c r="H148" s="22">
        <f t="shared" si="19"/>
        <v>0</v>
      </c>
      <c r="I148" s="22">
        <f t="shared" si="20"/>
        <v>0</v>
      </c>
      <c r="J148" s="22">
        <f t="shared" si="21"/>
        <v>0</v>
      </c>
      <c r="L148" s="76"/>
      <c r="M148" s="83"/>
      <c r="N148" s="78"/>
      <c r="O148" s="81"/>
      <c r="P148" s="78"/>
    </row>
    <row r="149" spans="1:16" ht="22.5" x14ac:dyDescent="0.2">
      <c r="A149" s="183"/>
      <c r="B149" s="190"/>
      <c r="C149" s="78" t="s">
        <v>14</v>
      </c>
      <c r="D149" s="81" t="s">
        <v>635</v>
      </c>
      <c r="E149" s="78" t="s">
        <v>581</v>
      </c>
      <c r="F149" s="20"/>
      <c r="G149" s="21"/>
      <c r="H149" s="22">
        <f t="shared" si="19"/>
        <v>0</v>
      </c>
      <c r="I149" s="22">
        <f t="shared" si="20"/>
        <v>0</v>
      </c>
      <c r="J149" s="22">
        <f t="shared" si="21"/>
        <v>0</v>
      </c>
      <c r="L149" s="76"/>
      <c r="M149" s="84"/>
      <c r="N149" s="78"/>
      <c r="O149" s="81"/>
      <c r="P149" s="78"/>
    </row>
    <row r="150" spans="1:16" ht="12.75" x14ac:dyDescent="0.2">
      <c r="A150" s="183"/>
      <c r="B150" s="190"/>
      <c r="C150" s="78" t="s">
        <v>15</v>
      </c>
      <c r="D150" s="81" t="s">
        <v>636</v>
      </c>
      <c r="E150" s="78" t="s">
        <v>581</v>
      </c>
      <c r="F150" s="20"/>
      <c r="G150" s="21"/>
      <c r="H150" s="22">
        <f t="shared" si="19"/>
        <v>0</v>
      </c>
      <c r="I150" s="22">
        <f t="shared" si="20"/>
        <v>0</v>
      </c>
      <c r="J150" s="22">
        <f t="shared" si="21"/>
        <v>0</v>
      </c>
      <c r="L150" s="76"/>
      <c r="M150" s="84"/>
      <c r="N150" s="78"/>
      <c r="O150" s="81"/>
      <c r="P150" s="78"/>
    </row>
    <row r="151" spans="1:16" ht="22.5" x14ac:dyDescent="0.2">
      <c r="A151" s="183"/>
      <c r="B151" s="190"/>
      <c r="C151" s="78" t="s">
        <v>17</v>
      </c>
      <c r="D151" s="81" t="s">
        <v>328</v>
      </c>
      <c r="E151" s="78"/>
      <c r="F151" s="20"/>
      <c r="G151" s="21"/>
      <c r="H151" s="22">
        <f t="shared" si="19"/>
        <v>0</v>
      </c>
      <c r="I151" s="22">
        <f t="shared" si="20"/>
        <v>0</v>
      </c>
      <c r="J151" s="22">
        <f t="shared" si="21"/>
        <v>0</v>
      </c>
      <c r="L151" s="76"/>
      <c r="M151" s="84"/>
      <c r="N151" s="78"/>
      <c r="O151" s="81"/>
      <c r="P151" s="78"/>
    </row>
    <row r="152" spans="1:16" ht="12.75" x14ac:dyDescent="0.2">
      <c r="A152" s="183"/>
      <c r="B152" s="190"/>
      <c r="C152" s="78" t="s">
        <v>19</v>
      </c>
      <c r="D152" s="81" t="s">
        <v>16</v>
      </c>
      <c r="E152" s="78" t="s">
        <v>581</v>
      </c>
      <c r="F152" s="20"/>
      <c r="G152" s="21"/>
      <c r="H152" s="22">
        <f t="shared" si="19"/>
        <v>0</v>
      </c>
      <c r="I152" s="22">
        <f t="shared" si="20"/>
        <v>0</v>
      </c>
      <c r="J152" s="22">
        <f t="shared" si="21"/>
        <v>0</v>
      </c>
      <c r="L152" s="76"/>
      <c r="M152" s="84"/>
      <c r="N152" s="78"/>
      <c r="O152" s="81"/>
      <c r="P152" s="78"/>
    </row>
    <row r="153" spans="1:16" ht="22.5" x14ac:dyDescent="0.2">
      <c r="A153" s="183"/>
      <c r="B153" s="190"/>
      <c r="C153" s="78" t="s">
        <v>68</v>
      </c>
      <c r="D153" s="81" t="s">
        <v>18</v>
      </c>
      <c r="E153" s="78" t="s">
        <v>581</v>
      </c>
      <c r="F153" s="20"/>
      <c r="G153" s="21"/>
      <c r="H153" s="22">
        <f t="shared" ref="H153:H157" si="22">ROUND(F153*G153,2)</f>
        <v>0</v>
      </c>
      <c r="I153" s="22">
        <f t="shared" ref="I153:I157" si="23">H153*0.17</f>
        <v>0</v>
      </c>
      <c r="J153" s="22">
        <f t="shared" ref="J153:J157" si="24">H153+I153</f>
        <v>0</v>
      </c>
      <c r="L153" s="76"/>
      <c r="M153" s="84"/>
      <c r="N153" s="78"/>
      <c r="O153" s="81"/>
      <c r="P153" s="78"/>
    </row>
    <row r="154" spans="1:16" ht="12.75" x14ac:dyDescent="0.2">
      <c r="A154" s="183"/>
      <c r="B154" s="190"/>
      <c r="C154" s="78" t="s">
        <v>69</v>
      </c>
      <c r="D154" s="81" t="s">
        <v>637</v>
      </c>
      <c r="E154" s="78" t="s">
        <v>581</v>
      </c>
      <c r="F154" s="20"/>
      <c r="G154" s="21"/>
      <c r="H154" s="22">
        <f t="shared" si="22"/>
        <v>0</v>
      </c>
      <c r="I154" s="22">
        <f t="shared" si="23"/>
        <v>0</v>
      </c>
      <c r="J154" s="22">
        <f t="shared" si="24"/>
        <v>0</v>
      </c>
      <c r="L154" s="76"/>
      <c r="M154" s="84"/>
      <c r="N154" s="78"/>
      <c r="O154" s="81"/>
      <c r="P154" s="78"/>
    </row>
    <row r="155" spans="1:16" ht="12.75" x14ac:dyDescent="0.2">
      <c r="A155" s="183"/>
      <c r="B155" s="190"/>
      <c r="C155" s="78" t="s">
        <v>638</v>
      </c>
      <c r="D155" s="81" t="s">
        <v>639</v>
      </c>
      <c r="E155" s="78" t="s">
        <v>581</v>
      </c>
      <c r="F155" s="20"/>
      <c r="G155" s="21"/>
      <c r="H155" s="22">
        <f t="shared" si="22"/>
        <v>0</v>
      </c>
      <c r="I155" s="22">
        <f t="shared" si="23"/>
        <v>0</v>
      </c>
      <c r="J155" s="22">
        <f t="shared" si="24"/>
        <v>0</v>
      </c>
      <c r="L155" s="76"/>
      <c r="M155" s="84"/>
      <c r="N155" s="78"/>
      <c r="O155" s="81"/>
      <c r="P155" s="78"/>
    </row>
    <row r="156" spans="1:16" ht="12.75" x14ac:dyDescent="0.2">
      <c r="A156" s="183"/>
      <c r="B156" s="190"/>
      <c r="C156" s="78" t="s">
        <v>640</v>
      </c>
      <c r="D156" s="81" t="s">
        <v>641</v>
      </c>
      <c r="E156" s="78" t="s">
        <v>581</v>
      </c>
      <c r="F156" s="20"/>
      <c r="G156" s="21"/>
      <c r="H156" s="22">
        <f t="shared" si="22"/>
        <v>0</v>
      </c>
      <c r="I156" s="22">
        <f t="shared" si="23"/>
        <v>0</v>
      </c>
      <c r="J156" s="22">
        <f t="shared" si="24"/>
        <v>0</v>
      </c>
      <c r="L156" s="76"/>
      <c r="M156" s="84"/>
      <c r="N156" s="78"/>
      <c r="O156" s="81"/>
      <c r="P156" s="78"/>
    </row>
    <row r="157" spans="1:16" ht="22.5" x14ac:dyDescent="0.2">
      <c r="A157" s="183"/>
      <c r="B157" s="191"/>
      <c r="C157" s="78" t="s">
        <v>642</v>
      </c>
      <c r="D157" s="81" t="s">
        <v>643</v>
      </c>
      <c r="E157" s="78" t="s">
        <v>581</v>
      </c>
      <c r="F157" s="20"/>
      <c r="G157" s="21"/>
      <c r="H157" s="22">
        <f t="shared" si="22"/>
        <v>0</v>
      </c>
      <c r="I157" s="22">
        <f t="shared" si="23"/>
        <v>0</v>
      </c>
      <c r="J157" s="22">
        <f t="shared" si="24"/>
        <v>0</v>
      </c>
      <c r="L157" s="76"/>
      <c r="M157" s="85"/>
      <c r="N157" s="78"/>
      <c r="O157" s="81"/>
      <c r="P157" s="78"/>
    </row>
    <row r="158" spans="1:16" ht="12.75" x14ac:dyDescent="0.25">
      <c r="A158" s="184"/>
      <c r="B158" s="181" t="s">
        <v>329</v>
      </c>
      <c r="C158" s="181"/>
      <c r="D158" s="181"/>
      <c r="E158" s="181"/>
      <c r="F158" s="23"/>
      <c r="G158" s="23"/>
      <c r="H158" s="23">
        <f>SUM(H112:H157)</f>
        <v>0</v>
      </c>
      <c r="I158" s="23">
        <f t="shared" ref="I158:J158" si="25">SUM(I112:I157)</f>
        <v>0</v>
      </c>
      <c r="J158" s="23">
        <f t="shared" si="25"/>
        <v>0</v>
      </c>
      <c r="L158" s="76"/>
      <c r="M158" s="80"/>
      <c r="N158" s="80"/>
      <c r="O158" s="80"/>
      <c r="P158" s="80"/>
    </row>
    <row r="159" spans="1:16" ht="22.5" customHeight="1" x14ac:dyDescent="0.2">
      <c r="A159" s="175" t="s">
        <v>330</v>
      </c>
      <c r="B159" s="178" t="s">
        <v>331</v>
      </c>
      <c r="C159" s="86" t="s">
        <v>20</v>
      </c>
      <c r="D159" s="81" t="s">
        <v>332</v>
      </c>
      <c r="E159" s="78" t="s">
        <v>10</v>
      </c>
      <c r="F159" s="20"/>
      <c r="G159" s="21"/>
      <c r="H159" s="22">
        <f t="shared" ref="H159:H164" si="26">ROUND(F159*G159,2)</f>
        <v>0</v>
      </c>
      <c r="I159" s="22">
        <f t="shared" ref="I159:I164" si="27">H159*0.17</f>
        <v>0</v>
      </c>
      <c r="J159" s="22">
        <f t="shared" ref="J159:J164" si="28">H159+I159</f>
        <v>0</v>
      </c>
      <c r="L159" s="76"/>
      <c r="M159" s="83"/>
      <c r="N159" s="86"/>
      <c r="O159" s="81"/>
      <c r="P159" s="78"/>
    </row>
    <row r="160" spans="1:16" ht="33.75" x14ac:dyDescent="0.2">
      <c r="A160" s="175"/>
      <c r="B160" s="179"/>
      <c r="C160" s="78" t="s">
        <v>21</v>
      </c>
      <c r="D160" s="81" t="s">
        <v>333</v>
      </c>
      <c r="E160" s="78" t="s">
        <v>10</v>
      </c>
      <c r="F160" s="20"/>
      <c r="G160" s="21"/>
      <c r="H160" s="22">
        <f t="shared" si="26"/>
        <v>0</v>
      </c>
      <c r="I160" s="22">
        <f t="shared" si="27"/>
        <v>0</v>
      </c>
      <c r="J160" s="22">
        <f t="shared" si="28"/>
        <v>0</v>
      </c>
      <c r="L160" s="76"/>
      <c r="M160" s="84"/>
      <c r="N160" s="78"/>
      <c r="O160" s="81"/>
      <c r="P160" s="78"/>
    </row>
    <row r="161" spans="1:16" ht="22.5" x14ac:dyDescent="0.2">
      <c r="A161" s="175"/>
      <c r="B161" s="179"/>
      <c r="C161" s="78" t="s">
        <v>70</v>
      </c>
      <c r="D161" s="81" t="s">
        <v>334</v>
      </c>
      <c r="E161" s="78" t="s">
        <v>10</v>
      </c>
      <c r="F161" s="20"/>
      <c r="G161" s="21"/>
      <c r="H161" s="22">
        <f t="shared" si="26"/>
        <v>0</v>
      </c>
      <c r="I161" s="22">
        <f t="shared" si="27"/>
        <v>0</v>
      </c>
      <c r="J161" s="22">
        <f t="shared" si="28"/>
        <v>0</v>
      </c>
      <c r="L161" s="76"/>
      <c r="M161" s="84"/>
      <c r="N161" s="78"/>
      <c r="O161" s="81"/>
      <c r="P161" s="78"/>
    </row>
    <row r="162" spans="1:16" ht="33.75" x14ac:dyDescent="0.2">
      <c r="A162" s="175"/>
      <c r="B162" s="179"/>
      <c r="C162" s="78" t="s">
        <v>71</v>
      </c>
      <c r="D162" s="81" t="s">
        <v>335</v>
      </c>
      <c r="E162" s="78" t="s">
        <v>10</v>
      </c>
      <c r="F162" s="20"/>
      <c r="G162" s="21"/>
      <c r="H162" s="22">
        <f t="shared" si="26"/>
        <v>0</v>
      </c>
      <c r="I162" s="22">
        <f t="shared" si="27"/>
        <v>0</v>
      </c>
      <c r="J162" s="22">
        <f t="shared" si="28"/>
        <v>0</v>
      </c>
      <c r="L162" s="76"/>
      <c r="M162" s="84"/>
      <c r="N162" s="78"/>
      <c r="O162" s="81"/>
      <c r="P162" s="78"/>
    </row>
    <row r="163" spans="1:16" ht="33.75" x14ac:dyDescent="0.2">
      <c r="A163" s="175"/>
      <c r="B163" s="179"/>
      <c r="C163" s="78" t="s">
        <v>72</v>
      </c>
      <c r="D163" s="81" t="s">
        <v>336</v>
      </c>
      <c r="E163" s="78" t="s">
        <v>10</v>
      </c>
      <c r="F163" s="20"/>
      <c r="G163" s="21"/>
      <c r="H163" s="22">
        <f t="shared" si="26"/>
        <v>0</v>
      </c>
      <c r="I163" s="22">
        <f t="shared" si="27"/>
        <v>0</v>
      </c>
      <c r="J163" s="22">
        <f t="shared" si="28"/>
        <v>0</v>
      </c>
      <c r="L163" s="76"/>
      <c r="M163" s="84"/>
      <c r="N163" s="78"/>
      <c r="O163" s="81"/>
      <c r="P163" s="78"/>
    </row>
    <row r="164" spans="1:16" ht="33.75" x14ac:dyDescent="0.2">
      <c r="A164" s="175"/>
      <c r="B164" s="179"/>
      <c r="C164" s="78" t="s">
        <v>73</v>
      </c>
      <c r="D164" s="81" t="s">
        <v>337</v>
      </c>
      <c r="E164" s="78" t="s">
        <v>10</v>
      </c>
      <c r="F164" s="20"/>
      <c r="G164" s="21"/>
      <c r="H164" s="22">
        <f t="shared" si="26"/>
        <v>0</v>
      </c>
      <c r="I164" s="22">
        <f t="shared" si="27"/>
        <v>0</v>
      </c>
      <c r="J164" s="22">
        <f t="shared" si="28"/>
        <v>0</v>
      </c>
      <c r="L164" s="76"/>
      <c r="M164" s="84"/>
      <c r="N164" s="78"/>
      <c r="O164" s="81"/>
      <c r="P164" s="78"/>
    </row>
    <row r="165" spans="1:16" ht="12.75" x14ac:dyDescent="0.2">
      <c r="A165" s="175"/>
      <c r="B165" s="180"/>
      <c r="C165" s="78" t="s">
        <v>644</v>
      </c>
      <c r="D165" s="81" t="s">
        <v>645</v>
      </c>
      <c r="E165" s="78" t="s">
        <v>10</v>
      </c>
      <c r="F165" s="20"/>
      <c r="G165" s="21"/>
      <c r="H165" s="22">
        <f t="shared" ref="H165:H207" si="29">ROUND(F165*G165,2)</f>
        <v>0</v>
      </c>
      <c r="I165" s="22">
        <f t="shared" ref="I165:I207" si="30">H165*0.17</f>
        <v>0</v>
      </c>
      <c r="J165" s="22">
        <f t="shared" ref="J165:J207" si="31">H165+I165</f>
        <v>0</v>
      </c>
      <c r="L165" s="76"/>
      <c r="M165" s="85"/>
      <c r="N165" s="78"/>
      <c r="O165" s="81"/>
      <c r="P165" s="78"/>
    </row>
    <row r="166" spans="1:16" ht="22.5" x14ac:dyDescent="0.2">
      <c r="A166" s="175"/>
      <c r="B166" s="176" t="s">
        <v>22</v>
      </c>
      <c r="C166" s="86" t="s">
        <v>23</v>
      </c>
      <c r="D166" s="81" t="s">
        <v>338</v>
      </c>
      <c r="E166" s="86" t="s">
        <v>10</v>
      </c>
      <c r="F166" s="20"/>
      <c r="G166" s="21"/>
      <c r="H166" s="22">
        <f t="shared" si="29"/>
        <v>0</v>
      </c>
      <c r="I166" s="22">
        <f t="shared" si="30"/>
        <v>0</v>
      </c>
      <c r="J166" s="22">
        <f t="shared" si="31"/>
        <v>0</v>
      </c>
      <c r="L166" s="76"/>
      <c r="M166" s="77"/>
      <c r="N166" s="86"/>
      <c r="O166" s="81"/>
      <c r="P166" s="86"/>
    </row>
    <row r="167" spans="1:16" ht="22.5" x14ac:dyDescent="0.2">
      <c r="A167" s="175"/>
      <c r="B167" s="176"/>
      <c r="C167" s="86" t="s">
        <v>24</v>
      </c>
      <c r="D167" s="81" t="s">
        <v>339</v>
      </c>
      <c r="E167" s="86" t="s">
        <v>234</v>
      </c>
      <c r="F167" s="20"/>
      <c r="G167" s="21"/>
      <c r="H167" s="22">
        <f t="shared" si="29"/>
        <v>0</v>
      </c>
      <c r="I167" s="22">
        <f t="shared" si="30"/>
        <v>0</v>
      </c>
      <c r="J167" s="22">
        <f t="shared" si="31"/>
        <v>0</v>
      </c>
      <c r="L167" s="76"/>
      <c r="M167" s="77"/>
      <c r="N167" s="86"/>
      <c r="O167" s="81"/>
      <c r="P167" s="86"/>
    </row>
    <row r="168" spans="1:16" ht="12.75" x14ac:dyDescent="0.2">
      <c r="A168" s="175"/>
      <c r="B168" s="77" t="s">
        <v>340</v>
      </c>
      <c r="C168" s="78" t="s">
        <v>75</v>
      </c>
      <c r="D168" s="82" t="s">
        <v>341</v>
      </c>
      <c r="E168" s="86" t="s">
        <v>581</v>
      </c>
      <c r="F168" s="20"/>
      <c r="G168" s="21"/>
      <c r="H168" s="22">
        <f t="shared" si="29"/>
        <v>0</v>
      </c>
      <c r="I168" s="22">
        <f t="shared" si="30"/>
        <v>0</v>
      </c>
      <c r="J168" s="22">
        <f t="shared" si="31"/>
        <v>0</v>
      </c>
      <c r="L168" s="76"/>
      <c r="M168" s="77"/>
      <c r="N168" s="78"/>
      <c r="O168" s="82"/>
      <c r="P168" s="86"/>
    </row>
    <row r="169" spans="1:16" ht="22.5" customHeight="1" x14ac:dyDescent="0.2">
      <c r="A169" s="175"/>
      <c r="B169" s="178" t="s">
        <v>342</v>
      </c>
      <c r="C169" s="86" t="s">
        <v>25</v>
      </c>
      <c r="D169" s="81" t="s">
        <v>343</v>
      </c>
      <c r="E169" s="86" t="s">
        <v>581</v>
      </c>
      <c r="F169" s="20"/>
      <c r="G169" s="21"/>
      <c r="H169" s="22">
        <f t="shared" si="29"/>
        <v>0</v>
      </c>
      <c r="I169" s="22">
        <f t="shared" si="30"/>
        <v>0</v>
      </c>
      <c r="J169" s="22">
        <f t="shared" si="31"/>
        <v>0</v>
      </c>
      <c r="L169" s="76"/>
      <c r="M169" s="83"/>
      <c r="N169" s="86"/>
      <c r="O169" s="81"/>
      <c r="P169" s="86"/>
    </row>
    <row r="170" spans="1:16" ht="33.75" x14ac:dyDescent="0.2">
      <c r="A170" s="175"/>
      <c r="B170" s="179"/>
      <c r="C170" s="86" t="s">
        <v>26</v>
      </c>
      <c r="D170" s="81" t="s">
        <v>344</v>
      </c>
      <c r="E170" s="86" t="s">
        <v>581</v>
      </c>
      <c r="F170" s="20"/>
      <c r="G170" s="21"/>
      <c r="H170" s="22">
        <f t="shared" si="29"/>
        <v>0</v>
      </c>
      <c r="I170" s="22">
        <f t="shared" si="30"/>
        <v>0</v>
      </c>
      <c r="J170" s="22">
        <f t="shared" si="31"/>
        <v>0</v>
      </c>
      <c r="L170" s="76"/>
      <c r="M170" s="84"/>
      <c r="N170" s="86"/>
      <c r="O170" s="81"/>
      <c r="P170" s="86"/>
    </row>
    <row r="171" spans="1:16" ht="22.5" x14ac:dyDescent="0.2">
      <c r="A171" s="175"/>
      <c r="B171" s="179"/>
      <c r="C171" s="86" t="s">
        <v>27</v>
      </c>
      <c r="D171" s="81" t="s">
        <v>345</v>
      </c>
      <c r="E171" s="86" t="s">
        <v>581</v>
      </c>
      <c r="F171" s="20"/>
      <c r="G171" s="21"/>
      <c r="H171" s="22">
        <f t="shared" si="29"/>
        <v>0</v>
      </c>
      <c r="I171" s="22">
        <f t="shared" si="30"/>
        <v>0</v>
      </c>
      <c r="J171" s="22">
        <f t="shared" si="31"/>
        <v>0</v>
      </c>
      <c r="L171" s="76"/>
      <c r="M171" s="84"/>
      <c r="N171" s="86"/>
      <c r="O171" s="81"/>
      <c r="P171" s="86"/>
    </row>
    <row r="172" spans="1:16" ht="22.5" x14ac:dyDescent="0.2">
      <c r="A172" s="175"/>
      <c r="B172" s="180"/>
      <c r="C172" s="86" t="s">
        <v>646</v>
      </c>
      <c r="D172" s="81" t="s">
        <v>207</v>
      </c>
      <c r="E172" s="86" t="s">
        <v>10</v>
      </c>
      <c r="F172" s="20"/>
      <c r="G172" s="21"/>
      <c r="H172" s="22">
        <f t="shared" si="29"/>
        <v>0</v>
      </c>
      <c r="I172" s="22">
        <f t="shared" si="30"/>
        <v>0</v>
      </c>
      <c r="J172" s="22">
        <f t="shared" si="31"/>
        <v>0</v>
      </c>
      <c r="L172" s="76"/>
      <c r="M172" s="85"/>
      <c r="N172" s="86"/>
      <c r="O172" s="81"/>
      <c r="P172" s="86"/>
    </row>
    <row r="173" spans="1:16" ht="45" x14ac:dyDescent="0.2">
      <c r="A173" s="175"/>
      <c r="B173" s="178" t="s">
        <v>28</v>
      </c>
      <c r="C173" s="78" t="s">
        <v>29</v>
      </c>
      <c r="D173" s="81" t="s">
        <v>647</v>
      </c>
      <c r="E173" s="78" t="s">
        <v>581</v>
      </c>
      <c r="F173" s="20"/>
      <c r="G173" s="21"/>
      <c r="H173" s="22">
        <f t="shared" si="29"/>
        <v>0</v>
      </c>
      <c r="I173" s="22">
        <f t="shared" si="30"/>
        <v>0</v>
      </c>
      <c r="J173" s="22">
        <f t="shared" si="31"/>
        <v>0</v>
      </c>
      <c r="L173" s="76"/>
      <c r="M173" s="83"/>
      <c r="N173" s="78"/>
      <c r="O173" s="81"/>
      <c r="P173" s="78"/>
    </row>
    <row r="174" spans="1:16" ht="45" x14ac:dyDescent="0.2">
      <c r="A174" s="175"/>
      <c r="B174" s="179"/>
      <c r="C174" s="78" t="s">
        <v>30</v>
      </c>
      <c r="D174" s="81" t="s">
        <v>648</v>
      </c>
      <c r="E174" s="78" t="s">
        <v>581</v>
      </c>
      <c r="F174" s="20"/>
      <c r="G174" s="21"/>
      <c r="H174" s="22">
        <f t="shared" si="29"/>
        <v>0</v>
      </c>
      <c r="I174" s="22">
        <f t="shared" si="30"/>
        <v>0</v>
      </c>
      <c r="J174" s="22">
        <f t="shared" si="31"/>
        <v>0</v>
      </c>
      <c r="L174" s="76"/>
      <c r="M174" s="84"/>
      <c r="N174" s="78"/>
      <c r="O174" s="81"/>
      <c r="P174" s="78"/>
    </row>
    <row r="175" spans="1:16" ht="12.75" x14ac:dyDescent="0.2">
      <c r="A175" s="175"/>
      <c r="B175" s="179"/>
      <c r="C175" s="78" t="s">
        <v>31</v>
      </c>
      <c r="D175" s="87" t="s">
        <v>346</v>
      </c>
      <c r="E175" s="78" t="s">
        <v>581</v>
      </c>
      <c r="F175" s="20"/>
      <c r="G175" s="21"/>
      <c r="H175" s="22">
        <f t="shared" si="29"/>
        <v>0</v>
      </c>
      <c r="I175" s="22">
        <f t="shared" si="30"/>
        <v>0</v>
      </c>
      <c r="J175" s="22">
        <f t="shared" si="31"/>
        <v>0</v>
      </c>
      <c r="L175" s="76"/>
      <c r="M175" s="84"/>
      <c r="N175" s="78"/>
      <c r="O175" s="87"/>
      <c r="P175" s="78"/>
    </row>
    <row r="176" spans="1:16" ht="12.75" x14ac:dyDescent="0.2">
      <c r="A176" s="175"/>
      <c r="B176" s="179"/>
      <c r="C176" s="78" t="s">
        <v>76</v>
      </c>
      <c r="D176" s="87" t="s">
        <v>347</v>
      </c>
      <c r="E176" s="78" t="s">
        <v>581</v>
      </c>
      <c r="F176" s="20"/>
      <c r="G176" s="21"/>
      <c r="H176" s="22">
        <f t="shared" si="29"/>
        <v>0</v>
      </c>
      <c r="I176" s="22">
        <f t="shared" si="30"/>
        <v>0</v>
      </c>
      <c r="J176" s="22">
        <f t="shared" si="31"/>
        <v>0</v>
      </c>
      <c r="L176" s="76"/>
      <c r="M176" s="84"/>
      <c r="N176" s="78"/>
      <c r="O176" s="87"/>
      <c r="P176" s="78"/>
    </row>
    <row r="177" spans="1:16" ht="12.75" x14ac:dyDescent="0.2">
      <c r="A177" s="175"/>
      <c r="B177" s="179"/>
      <c r="C177" s="78" t="s">
        <v>77</v>
      </c>
      <c r="D177" s="87" t="s">
        <v>348</v>
      </c>
      <c r="E177" s="78" t="s">
        <v>581</v>
      </c>
      <c r="F177" s="20"/>
      <c r="G177" s="21"/>
      <c r="H177" s="22">
        <f t="shared" si="29"/>
        <v>0</v>
      </c>
      <c r="I177" s="22">
        <f t="shared" si="30"/>
        <v>0</v>
      </c>
      <c r="J177" s="22">
        <f t="shared" si="31"/>
        <v>0</v>
      </c>
      <c r="L177" s="76"/>
      <c r="M177" s="84"/>
      <c r="N177" s="78"/>
      <c r="O177" s="87"/>
      <c r="P177" s="78"/>
    </row>
    <row r="178" spans="1:16" ht="12.75" x14ac:dyDescent="0.2">
      <c r="A178" s="175"/>
      <c r="B178" s="179"/>
      <c r="C178" s="78" t="s">
        <v>649</v>
      </c>
      <c r="D178" s="87" t="s">
        <v>650</v>
      </c>
      <c r="E178" s="86" t="s">
        <v>10</v>
      </c>
      <c r="F178" s="20"/>
      <c r="G178" s="21"/>
      <c r="H178" s="22">
        <f t="shared" si="29"/>
        <v>0</v>
      </c>
      <c r="I178" s="22">
        <f t="shared" si="30"/>
        <v>0</v>
      </c>
      <c r="J178" s="22">
        <f t="shared" si="31"/>
        <v>0</v>
      </c>
      <c r="L178" s="76"/>
      <c r="M178" s="84"/>
      <c r="N178" s="78"/>
      <c r="O178" s="87"/>
      <c r="P178" s="86"/>
    </row>
    <row r="179" spans="1:16" ht="12.75" x14ac:dyDescent="0.2">
      <c r="A179" s="175"/>
      <c r="B179" s="179"/>
      <c r="C179" s="78" t="s">
        <v>651</v>
      </c>
      <c r="D179" s="87" t="s">
        <v>652</v>
      </c>
      <c r="E179" s="86" t="s">
        <v>10</v>
      </c>
      <c r="F179" s="20"/>
      <c r="G179" s="21"/>
      <c r="H179" s="22">
        <f t="shared" si="29"/>
        <v>0</v>
      </c>
      <c r="I179" s="22">
        <f t="shared" si="30"/>
        <v>0</v>
      </c>
      <c r="J179" s="22">
        <f t="shared" si="31"/>
        <v>0</v>
      </c>
      <c r="L179" s="76"/>
      <c r="M179" s="84"/>
      <c r="N179" s="78"/>
      <c r="O179" s="87"/>
      <c r="P179" s="86"/>
    </row>
    <row r="180" spans="1:16" ht="12.75" x14ac:dyDescent="0.2">
      <c r="A180" s="175"/>
      <c r="B180" s="180"/>
      <c r="C180" s="78" t="s">
        <v>653</v>
      </c>
      <c r="D180" s="87" t="s">
        <v>654</v>
      </c>
      <c r="E180" s="86" t="s">
        <v>10</v>
      </c>
      <c r="F180" s="20"/>
      <c r="G180" s="21"/>
      <c r="H180" s="22">
        <f t="shared" si="29"/>
        <v>0</v>
      </c>
      <c r="I180" s="22">
        <f t="shared" si="30"/>
        <v>0</v>
      </c>
      <c r="J180" s="22">
        <f t="shared" si="31"/>
        <v>0</v>
      </c>
      <c r="L180" s="76"/>
      <c r="M180" s="85"/>
      <c r="N180" s="78"/>
      <c r="O180" s="87"/>
      <c r="P180" s="86"/>
    </row>
    <row r="181" spans="1:16" ht="22.5" x14ac:dyDescent="0.2">
      <c r="A181" s="175"/>
      <c r="B181" s="176" t="s">
        <v>349</v>
      </c>
      <c r="C181" s="78" t="s">
        <v>32</v>
      </c>
      <c r="D181" s="81" t="s">
        <v>655</v>
      </c>
      <c r="E181" s="78" t="s">
        <v>10</v>
      </c>
      <c r="F181" s="20"/>
      <c r="G181" s="21"/>
      <c r="H181" s="22">
        <f t="shared" si="29"/>
        <v>0</v>
      </c>
      <c r="I181" s="22">
        <f t="shared" si="30"/>
        <v>0</v>
      </c>
      <c r="J181" s="22">
        <f t="shared" si="31"/>
        <v>0</v>
      </c>
      <c r="L181" s="76"/>
      <c r="M181" s="77"/>
      <c r="N181" s="78"/>
      <c r="O181" s="81"/>
      <c r="P181" s="78"/>
    </row>
    <row r="182" spans="1:16" ht="22.5" x14ac:dyDescent="0.2">
      <c r="A182" s="175"/>
      <c r="B182" s="176"/>
      <c r="C182" s="78" t="s">
        <v>33</v>
      </c>
      <c r="D182" s="81" t="s">
        <v>656</v>
      </c>
      <c r="E182" s="78" t="s">
        <v>10</v>
      </c>
      <c r="F182" s="20"/>
      <c r="G182" s="21"/>
      <c r="H182" s="22">
        <f t="shared" si="29"/>
        <v>0</v>
      </c>
      <c r="I182" s="22">
        <f t="shared" si="30"/>
        <v>0</v>
      </c>
      <c r="J182" s="22">
        <f t="shared" si="31"/>
        <v>0</v>
      </c>
      <c r="L182" s="76"/>
      <c r="M182" s="77"/>
      <c r="N182" s="78"/>
      <c r="O182" s="81"/>
      <c r="P182" s="78"/>
    </row>
    <row r="183" spans="1:16" ht="22.5" x14ac:dyDescent="0.2">
      <c r="A183" s="175"/>
      <c r="B183" s="176"/>
      <c r="C183" s="78" t="s">
        <v>34</v>
      </c>
      <c r="D183" s="81" t="s">
        <v>657</v>
      </c>
      <c r="E183" s="78" t="s">
        <v>10</v>
      </c>
      <c r="F183" s="20"/>
      <c r="G183" s="21"/>
      <c r="H183" s="22">
        <f t="shared" si="29"/>
        <v>0</v>
      </c>
      <c r="I183" s="22">
        <f t="shared" si="30"/>
        <v>0</v>
      </c>
      <c r="J183" s="22">
        <f t="shared" si="31"/>
        <v>0</v>
      </c>
      <c r="L183" s="76"/>
      <c r="M183" s="77"/>
      <c r="N183" s="78"/>
      <c r="O183" s="81"/>
      <c r="P183" s="78"/>
    </row>
    <row r="184" spans="1:16" ht="22.5" x14ac:dyDescent="0.2">
      <c r="A184" s="175"/>
      <c r="B184" s="176"/>
      <c r="C184" s="78" t="s">
        <v>35</v>
      </c>
      <c r="D184" s="81" t="s">
        <v>658</v>
      </c>
      <c r="E184" s="78" t="s">
        <v>10</v>
      </c>
      <c r="F184" s="20"/>
      <c r="G184" s="21"/>
      <c r="H184" s="22">
        <f t="shared" si="29"/>
        <v>0</v>
      </c>
      <c r="I184" s="22">
        <f t="shared" si="30"/>
        <v>0</v>
      </c>
      <c r="J184" s="22">
        <f t="shared" si="31"/>
        <v>0</v>
      </c>
      <c r="L184" s="76"/>
      <c r="M184" s="77"/>
      <c r="N184" s="78"/>
      <c r="O184" s="81"/>
      <c r="P184" s="78"/>
    </row>
    <row r="185" spans="1:16" ht="22.5" x14ac:dyDescent="0.2">
      <c r="A185" s="175"/>
      <c r="B185" s="176"/>
      <c r="C185" s="78" t="s">
        <v>36</v>
      </c>
      <c r="D185" s="81" t="s">
        <v>659</v>
      </c>
      <c r="E185" s="78" t="s">
        <v>10</v>
      </c>
      <c r="F185" s="20"/>
      <c r="G185" s="21"/>
      <c r="H185" s="22">
        <f t="shared" si="29"/>
        <v>0</v>
      </c>
      <c r="I185" s="22">
        <f t="shared" si="30"/>
        <v>0</v>
      </c>
      <c r="J185" s="22">
        <f t="shared" si="31"/>
        <v>0</v>
      </c>
      <c r="L185" s="76"/>
      <c r="M185" s="77"/>
      <c r="N185" s="78"/>
      <c r="O185" s="81"/>
      <c r="P185" s="78"/>
    </row>
    <row r="186" spans="1:16" ht="22.5" x14ac:dyDescent="0.2">
      <c r="A186" s="175"/>
      <c r="B186" s="176"/>
      <c r="C186" s="78" t="s">
        <v>350</v>
      </c>
      <c r="D186" s="81" t="s">
        <v>660</v>
      </c>
      <c r="E186" s="78" t="s">
        <v>10</v>
      </c>
      <c r="F186" s="20"/>
      <c r="G186" s="21"/>
      <c r="H186" s="22">
        <f t="shared" si="29"/>
        <v>0</v>
      </c>
      <c r="I186" s="22">
        <f t="shared" si="30"/>
        <v>0</v>
      </c>
      <c r="J186" s="22">
        <f t="shared" si="31"/>
        <v>0</v>
      </c>
      <c r="L186" s="76"/>
      <c r="M186" s="77"/>
      <c r="N186" s="78"/>
      <c r="O186" s="81"/>
      <c r="P186" s="78"/>
    </row>
    <row r="187" spans="1:16" ht="22.5" x14ac:dyDescent="0.2">
      <c r="A187" s="175"/>
      <c r="B187" s="176"/>
      <c r="C187" s="78" t="s">
        <v>351</v>
      </c>
      <c r="D187" s="81" t="s">
        <v>661</v>
      </c>
      <c r="E187" s="88" t="s">
        <v>10</v>
      </c>
      <c r="F187" s="20"/>
      <c r="G187" s="21"/>
      <c r="H187" s="22">
        <f t="shared" si="29"/>
        <v>0</v>
      </c>
      <c r="I187" s="22">
        <f t="shared" si="30"/>
        <v>0</v>
      </c>
      <c r="J187" s="22">
        <f t="shared" si="31"/>
        <v>0</v>
      </c>
      <c r="L187" s="76"/>
      <c r="M187" s="77"/>
      <c r="N187" s="78"/>
      <c r="O187" s="81"/>
      <c r="P187" s="88"/>
    </row>
    <row r="188" spans="1:16" ht="12.75" customHeight="1" x14ac:dyDescent="0.2">
      <c r="A188" s="175"/>
      <c r="B188" s="176" t="s">
        <v>37</v>
      </c>
      <c r="C188" s="86" t="s">
        <v>38</v>
      </c>
      <c r="D188" s="81" t="s">
        <v>352</v>
      </c>
      <c r="E188" s="86" t="s">
        <v>581</v>
      </c>
      <c r="F188" s="20"/>
      <c r="G188" s="21"/>
      <c r="H188" s="22">
        <f t="shared" si="29"/>
        <v>0</v>
      </c>
      <c r="I188" s="22">
        <f t="shared" si="30"/>
        <v>0</v>
      </c>
      <c r="J188" s="22">
        <f t="shared" si="31"/>
        <v>0</v>
      </c>
      <c r="L188" s="76"/>
      <c r="M188" s="77"/>
      <c r="N188" s="86"/>
      <c r="O188" s="81"/>
      <c r="P188" s="86"/>
    </row>
    <row r="189" spans="1:16" ht="12.75" x14ac:dyDescent="0.2">
      <c r="A189" s="175"/>
      <c r="B189" s="176"/>
      <c r="C189" s="86" t="s">
        <v>39</v>
      </c>
      <c r="D189" s="81" t="s">
        <v>353</v>
      </c>
      <c r="E189" s="86" t="s">
        <v>581</v>
      </c>
      <c r="F189" s="20"/>
      <c r="G189" s="21"/>
      <c r="H189" s="22">
        <f t="shared" si="29"/>
        <v>0</v>
      </c>
      <c r="I189" s="22">
        <f t="shared" si="30"/>
        <v>0</v>
      </c>
      <c r="J189" s="22">
        <f t="shared" si="31"/>
        <v>0</v>
      </c>
      <c r="L189" s="76"/>
      <c r="M189" s="77"/>
      <c r="N189" s="86"/>
      <c r="O189" s="81"/>
      <c r="P189" s="86"/>
    </row>
    <row r="190" spans="1:16" ht="12.75" x14ac:dyDescent="0.2">
      <c r="A190" s="175"/>
      <c r="B190" s="176"/>
      <c r="C190" s="86" t="s">
        <v>40</v>
      </c>
      <c r="D190" s="87" t="s">
        <v>354</v>
      </c>
      <c r="E190" s="86" t="s">
        <v>581</v>
      </c>
      <c r="F190" s="20"/>
      <c r="G190" s="21"/>
      <c r="H190" s="22">
        <f t="shared" si="29"/>
        <v>0</v>
      </c>
      <c r="I190" s="22">
        <f t="shared" si="30"/>
        <v>0</v>
      </c>
      <c r="J190" s="22">
        <f t="shared" si="31"/>
        <v>0</v>
      </c>
      <c r="L190" s="76"/>
      <c r="M190" s="77"/>
      <c r="N190" s="86"/>
      <c r="O190" s="87"/>
      <c r="P190" s="86"/>
    </row>
    <row r="191" spans="1:16" ht="12.75" x14ac:dyDescent="0.2">
      <c r="A191" s="175"/>
      <c r="B191" s="176"/>
      <c r="C191" s="86" t="s">
        <v>41</v>
      </c>
      <c r="D191" s="81" t="s">
        <v>42</v>
      </c>
      <c r="E191" s="86" t="s">
        <v>581</v>
      </c>
      <c r="F191" s="20"/>
      <c r="G191" s="21"/>
      <c r="H191" s="22">
        <f t="shared" si="29"/>
        <v>0</v>
      </c>
      <c r="I191" s="22">
        <f t="shared" si="30"/>
        <v>0</v>
      </c>
      <c r="J191" s="22">
        <f t="shared" si="31"/>
        <v>0</v>
      </c>
      <c r="L191" s="76"/>
      <c r="M191" s="77"/>
      <c r="N191" s="86"/>
      <c r="O191" s="81"/>
      <c r="P191" s="86"/>
    </row>
    <row r="192" spans="1:16" ht="12.75" x14ac:dyDescent="0.2">
      <c r="A192" s="175"/>
      <c r="B192" s="176"/>
      <c r="C192" s="86" t="s">
        <v>51</v>
      </c>
      <c r="D192" s="81" t="s">
        <v>355</v>
      </c>
      <c r="E192" s="86" t="s">
        <v>581</v>
      </c>
      <c r="F192" s="20"/>
      <c r="G192" s="21"/>
      <c r="H192" s="22">
        <f t="shared" si="29"/>
        <v>0</v>
      </c>
      <c r="I192" s="22">
        <f t="shared" si="30"/>
        <v>0</v>
      </c>
      <c r="J192" s="22">
        <f t="shared" si="31"/>
        <v>0</v>
      </c>
      <c r="L192" s="76"/>
      <c r="M192" s="77"/>
      <c r="N192" s="86"/>
      <c r="O192" s="81"/>
      <c r="P192" s="86"/>
    </row>
    <row r="193" spans="1:16" ht="12.75" x14ac:dyDescent="0.2">
      <c r="A193" s="175"/>
      <c r="B193" s="176"/>
      <c r="C193" s="86" t="s">
        <v>79</v>
      </c>
      <c r="D193" s="87" t="s">
        <v>356</v>
      </c>
      <c r="E193" s="86" t="s">
        <v>581</v>
      </c>
      <c r="F193" s="20"/>
      <c r="G193" s="21"/>
      <c r="H193" s="22">
        <f t="shared" si="29"/>
        <v>0</v>
      </c>
      <c r="I193" s="22">
        <f t="shared" si="30"/>
        <v>0</v>
      </c>
      <c r="J193" s="22">
        <f t="shared" si="31"/>
        <v>0</v>
      </c>
      <c r="L193" s="76"/>
      <c r="M193" s="77"/>
      <c r="N193" s="86"/>
      <c r="O193" s="87"/>
      <c r="P193" s="86"/>
    </row>
    <row r="194" spans="1:16" ht="22.5" x14ac:dyDescent="0.2">
      <c r="A194" s="175"/>
      <c r="B194" s="176"/>
      <c r="C194" s="86" t="s">
        <v>80</v>
      </c>
      <c r="D194" s="81" t="s">
        <v>357</v>
      </c>
      <c r="E194" s="86" t="s">
        <v>581</v>
      </c>
      <c r="F194" s="20"/>
      <c r="G194" s="21"/>
      <c r="H194" s="22">
        <f t="shared" si="29"/>
        <v>0</v>
      </c>
      <c r="I194" s="22">
        <f t="shared" si="30"/>
        <v>0</v>
      </c>
      <c r="J194" s="22">
        <f t="shared" si="31"/>
        <v>0</v>
      </c>
      <c r="L194" s="76"/>
      <c r="M194" s="77"/>
      <c r="N194" s="86"/>
      <c r="O194" s="81"/>
      <c r="P194" s="86"/>
    </row>
    <row r="195" spans="1:16" ht="12.75" x14ac:dyDescent="0.2">
      <c r="A195" s="175"/>
      <c r="B195" s="176"/>
      <c r="C195" s="86" t="s">
        <v>81</v>
      </c>
      <c r="D195" s="81" t="s">
        <v>358</v>
      </c>
      <c r="E195" s="86" t="s">
        <v>49</v>
      </c>
      <c r="F195" s="20"/>
      <c r="G195" s="21"/>
      <c r="H195" s="22">
        <f t="shared" si="29"/>
        <v>0</v>
      </c>
      <c r="I195" s="22">
        <f t="shared" si="30"/>
        <v>0</v>
      </c>
      <c r="J195" s="22">
        <f t="shared" si="31"/>
        <v>0</v>
      </c>
      <c r="L195" s="76"/>
      <c r="M195" s="77"/>
      <c r="N195" s="86"/>
      <c r="O195" s="81"/>
      <c r="P195" s="86"/>
    </row>
    <row r="196" spans="1:16" ht="12.75" customHeight="1" x14ac:dyDescent="0.2">
      <c r="A196" s="175"/>
      <c r="B196" s="176" t="s">
        <v>359</v>
      </c>
      <c r="C196" s="86" t="s">
        <v>43</v>
      </c>
      <c r="D196" s="87" t="s">
        <v>662</v>
      </c>
      <c r="E196" s="86" t="s">
        <v>581</v>
      </c>
      <c r="F196" s="20"/>
      <c r="G196" s="21"/>
      <c r="H196" s="22">
        <f t="shared" si="29"/>
        <v>0</v>
      </c>
      <c r="I196" s="22">
        <f t="shared" si="30"/>
        <v>0</v>
      </c>
      <c r="J196" s="22">
        <f t="shared" si="31"/>
        <v>0</v>
      </c>
      <c r="L196" s="76"/>
      <c r="M196" s="77"/>
      <c r="N196" s="86"/>
      <c r="O196" s="87"/>
      <c r="P196" s="86"/>
    </row>
    <row r="197" spans="1:16" ht="12.75" x14ac:dyDescent="0.2">
      <c r="A197" s="175"/>
      <c r="B197" s="176"/>
      <c r="C197" s="86" t="s">
        <v>82</v>
      </c>
      <c r="D197" s="87" t="s">
        <v>663</v>
      </c>
      <c r="E197" s="86" t="s">
        <v>581</v>
      </c>
      <c r="F197" s="20"/>
      <c r="G197" s="21"/>
      <c r="H197" s="22">
        <f t="shared" si="29"/>
        <v>0</v>
      </c>
      <c r="I197" s="22">
        <f t="shared" si="30"/>
        <v>0</v>
      </c>
      <c r="J197" s="22">
        <f t="shared" si="31"/>
        <v>0</v>
      </c>
      <c r="L197" s="76"/>
      <c r="M197" s="77"/>
      <c r="N197" s="86"/>
      <c r="O197" s="87"/>
      <c r="P197" s="86"/>
    </row>
    <row r="198" spans="1:16" ht="12.75" x14ac:dyDescent="0.2">
      <c r="A198" s="175"/>
      <c r="B198" s="176"/>
      <c r="C198" s="86" t="s">
        <v>83</v>
      </c>
      <c r="D198" s="87" t="s">
        <v>664</v>
      </c>
      <c r="E198" s="86" t="s">
        <v>581</v>
      </c>
      <c r="F198" s="20"/>
      <c r="G198" s="21"/>
      <c r="H198" s="22">
        <f t="shared" si="29"/>
        <v>0</v>
      </c>
      <c r="I198" s="22">
        <f t="shared" si="30"/>
        <v>0</v>
      </c>
      <c r="J198" s="22">
        <f t="shared" si="31"/>
        <v>0</v>
      </c>
      <c r="L198" s="76"/>
      <c r="M198" s="77"/>
      <c r="N198" s="86"/>
      <c r="O198" s="87"/>
      <c r="P198" s="86"/>
    </row>
    <row r="199" spans="1:16" ht="12.75" x14ac:dyDescent="0.2">
      <c r="A199" s="175"/>
      <c r="B199" s="176"/>
      <c r="C199" s="86" t="s">
        <v>84</v>
      </c>
      <c r="D199" s="87" t="s">
        <v>361</v>
      </c>
      <c r="E199" s="86" t="s">
        <v>581</v>
      </c>
      <c r="F199" s="20"/>
      <c r="G199" s="21"/>
      <c r="H199" s="22">
        <f t="shared" si="29"/>
        <v>0</v>
      </c>
      <c r="I199" s="22">
        <f t="shared" si="30"/>
        <v>0</v>
      </c>
      <c r="J199" s="22">
        <f t="shared" si="31"/>
        <v>0</v>
      </c>
      <c r="L199" s="76"/>
      <c r="M199" s="77"/>
      <c r="N199" s="86"/>
      <c r="O199" s="87"/>
      <c r="P199" s="86"/>
    </row>
    <row r="200" spans="1:16" ht="12.75" x14ac:dyDescent="0.2">
      <c r="A200" s="175"/>
      <c r="B200" s="176"/>
      <c r="C200" s="86" t="s">
        <v>85</v>
      </c>
      <c r="D200" s="87" t="s">
        <v>665</v>
      </c>
      <c r="E200" s="86" t="s">
        <v>581</v>
      </c>
      <c r="F200" s="20"/>
      <c r="G200" s="21"/>
      <c r="H200" s="22">
        <f t="shared" si="29"/>
        <v>0</v>
      </c>
      <c r="I200" s="22">
        <f t="shared" si="30"/>
        <v>0</v>
      </c>
      <c r="J200" s="22">
        <f t="shared" si="31"/>
        <v>0</v>
      </c>
      <c r="L200" s="76"/>
      <c r="M200" s="77"/>
      <c r="N200" s="86"/>
      <c r="O200" s="87"/>
      <c r="P200" s="86"/>
    </row>
    <row r="201" spans="1:16" ht="12.75" x14ac:dyDescent="0.2">
      <c r="A201" s="175"/>
      <c r="B201" s="176"/>
      <c r="C201" s="86" t="s">
        <v>86</v>
      </c>
      <c r="D201" s="87" t="s">
        <v>362</v>
      </c>
      <c r="E201" s="86" t="s">
        <v>10</v>
      </c>
      <c r="F201" s="20"/>
      <c r="G201" s="21"/>
      <c r="H201" s="22">
        <f t="shared" si="29"/>
        <v>0</v>
      </c>
      <c r="I201" s="22">
        <f t="shared" si="30"/>
        <v>0</v>
      </c>
      <c r="J201" s="22">
        <f t="shared" si="31"/>
        <v>0</v>
      </c>
      <c r="L201" s="76"/>
      <c r="M201" s="77"/>
      <c r="N201" s="86"/>
      <c r="O201" s="87"/>
      <c r="P201" s="86"/>
    </row>
    <row r="202" spans="1:16" ht="12.75" x14ac:dyDescent="0.2">
      <c r="A202" s="175"/>
      <c r="B202" s="176"/>
      <c r="C202" s="86" t="s">
        <v>363</v>
      </c>
      <c r="D202" s="87" t="s">
        <v>666</v>
      </c>
      <c r="E202" s="86" t="s">
        <v>49</v>
      </c>
      <c r="F202" s="20"/>
      <c r="G202" s="21"/>
      <c r="H202" s="22">
        <f t="shared" si="29"/>
        <v>0</v>
      </c>
      <c r="I202" s="22">
        <f t="shared" si="30"/>
        <v>0</v>
      </c>
      <c r="J202" s="22">
        <f t="shared" si="31"/>
        <v>0</v>
      </c>
      <c r="L202" s="76"/>
      <c r="M202" s="77"/>
      <c r="N202" s="86"/>
      <c r="O202" s="87"/>
      <c r="P202" s="86"/>
    </row>
    <row r="203" spans="1:16" ht="33.75" x14ac:dyDescent="0.2">
      <c r="A203" s="175"/>
      <c r="B203" s="176" t="s">
        <v>78</v>
      </c>
      <c r="C203" s="86" t="s">
        <v>87</v>
      </c>
      <c r="D203" s="81" t="s">
        <v>364</v>
      </c>
      <c r="E203" s="86" t="s">
        <v>360</v>
      </c>
      <c r="F203" s="20"/>
      <c r="G203" s="21"/>
      <c r="H203" s="22">
        <f t="shared" si="29"/>
        <v>0</v>
      </c>
      <c r="I203" s="22">
        <f t="shared" si="30"/>
        <v>0</v>
      </c>
      <c r="J203" s="22">
        <f t="shared" si="31"/>
        <v>0</v>
      </c>
      <c r="L203" s="76"/>
      <c r="M203" s="77"/>
      <c r="N203" s="86"/>
      <c r="O203" s="81"/>
      <c r="P203" s="86"/>
    </row>
    <row r="204" spans="1:16" ht="12.75" customHeight="1" x14ac:dyDescent="0.2">
      <c r="A204" s="175"/>
      <c r="B204" s="176"/>
      <c r="C204" s="86" t="s">
        <v>88</v>
      </c>
      <c r="D204" s="81" t="s">
        <v>365</v>
      </c>
      <c r="E204" s="86" t="s">
        <v>360</v>
      </c>
      <c r="F204" s="20"/>
      <c r="G204" s="21"/>
      <c r="H204" s="22">
        <f t="shared" si="29"/>
        <v>0</v>
      </c>
      <c r="I204" s="22">
        <f t="shared" si="30"/>
        <v>0</v>
      </c>
      <c r="J204" s="22">
        <f t="shared" si="31"/>
        <v>0</v>
      </c>
      <c r="L204" s="76"/>
      <c r="M204" s="77"/>
      <c r="N204" s="86"/>
      <c r="O204" s="81"/>
      <c r="P204" s="86"/>
    </row>
    <row r="205" spans="1:16" ht="22.5" x14ac:dyDescent="0.2">
      <c r="A205" s="175"/>
      <c r="B205" s="176"/>
      <c r="C205" s="86" t="s">
        <v>89</v>
      </c>
      <c r="D205" s="81" t="s">
        <v>366</v>
      </c>
      <c r="E205" s="86" t="s">
        <v>360</v>
      </c>
      <c r="F205" s="20"/>
      <c r="G205" s="21"/>
      <c r="H205" s="22">
        <f t="shared" si="29"/>
        <v>0</v>
      </c>
      <c r="I205" s="22">
        <f t="shared" si="30"/>
        <v>0</v>
      </c>
      <c r="J205" s="22">
        <f t="shared" si="31"/>
        <v>0</v>
      </c>
      <c r="L205" s="76"/>
      <c r="M205" s="77"/>
      <c r="N205" s="86"/>
      <c r="O205" s="81"/>
      <c r="P205" s="86"/>
    </row>
    <row r="206" spans="1:16" ht="45" x14ac:dyDescent="0.2">
      <c r="A206" s="175"/>
      <c r="B206" s="176"/>
      <c r="C206" s="86" t="s">
        <v>44</v>
      </c>
      <c r="D206" s="81" t="s">
        <v>367</v>
      </c>
      <c r="E206" s="86" t="s">
        <v>360</v>
      </c>
      <c r="F206" s="20"/>
      <c r="G206" s="21"/>
      <c r="H206" s="22">
        <f t="shared" si="29"/>
        <v>0</v>
      </c>
      <c r="I206" s="22">
        <f t="shared" si="30"/>
        <v>0</v>
      </c>
      <c r="J206" s="22">
        <f t="shared" si="31"/>
        <v>0</v>
      </c>
      <c r="L206" s="76"/>
      <c r="M206" s="77"/>
      <c r="N206" s="86"/>
      <c r="O206" s="81"/>
      <c r="P206" s="86"/>
    </row>
    <row r="207" spans="1:16" ht="33.75" x14ac:dyDescent="0.2">
      <c r="A207" s="175"/>
      <c r="B207" s="176"/>
      <c r="C207" s="86" t="s">
        <v>90</v>
      </c>
      <c r="D207" s="81" t="s">
        <v>667</v>
      </c>
      <c r="E207" s="86" t="s">
        <v>360</v>
      </c>
      <c r="F207" s="20"/>
      <c r="G207" s="21"/>
      <c r="H207" s="22">
        <f t="shared" si="29"/>
        <v>0</v>
      </c>
      <c r="I207" s="22">
        <f t="shared" si="30"/>
        <v>0</v>
      </c>
      <c r="J207" s="22">
        <f t="shared" si="31"/>
        <v>0</v>
      </c>
      <c r="L207" s="76"/>
      <c r="M207" s="77"/>
      <c r="N207" s="86"/>
      <c r="O207" s="81"/>
      <c r="P207" s="86"/>
    </row>
    <row r="208" spans="1:16" ht="12.75" customHeight="1" x14ac:dyDescent="0.25">
      <c r="A208" s="175"/>
      <c r="B208" s="177" t="s">
        <v>368</v>
      </c>
      <c r="C208" s="177"/>
      <c r="D208" s="177"/>
      <c r="E208" s="177"/>
      <c r="F208" s="23"/>
      <c r="G208" s="23"/>
      <c r="H208" s="23">
        <f>SUM(H157:H207)</f>
        <v>0</v>
      </c>
      <c r="I208" s="23">
        <f>SUM(I157:I207)</f>
        <v>0</v>
      </c>
      <c r="J208" s="23">
        <f>SUM(J157:J207)</f>
        <v>0</v>
      </c>
      <c r="L208" s="76"/>
      <c r="M208" s="80"/>
      <c r="N208" s="80"/>
      <c r="O208" s="80"/>
      <c r="P208" s="80"/>
    </row>
    <row r="209" spans="1:16" ht="45" customHeight="1" x14ac:dyDescent="0.2">
      <c r="A209" s="175" t="s">
        <v>369</v>
      </c>
      <c r="B209" s="176" t="s">
        <v>370</v>
      </c>
      <c r="C209" s="86" t="s">
        <v>45</v>
      </c>
      <c r="D209" s="81" t="s">
        <v>371</v>
      </c>
      <c r="E209" s="86" t="s">
        <v>581</v>
      </c>
      <c r="F209" s="20"/>
      <c r="G209" s="21"/>
      <c r="H209" s="22">
        <f t="shared" ref="H209:H215" si="32">ROUND(F209*G209,2)</f>
        <v>0</v>
      </c>
      <c r="I209" s="22">
        <f t="shared" ref="I209:I215" si="33">H209*0.17</f>
        <v>0</v>
      </c>
      <c r="J209" s="22">
        <f t="shared" ref="J209:J215" si="34">H209+I209</f>
        <v>0</v>
      </c>
      <c r="L209" s="76"/>
      <c r="M209" s="77"/>
      <c r="N209" s="86"/>
      <c r="O209" s="81"/>
      <c r="P209" s="86"/>
    </row>
    <row r="210" spans="1:16" ht="33.75" x14ac:dyDescent="0.2">
      <c r="A210" s="175"/>
      <c r="B210" s="176"/>
      <c r="C210" s="86" t="s">
        <v>46</v>
      </c>
      <c r="D210" s="81" t="s">
        <v>372</v>
      </c>
      <c r="E210" s="86" t="s">
        <v>581</v>
      </c>
      <c r="F210" s="20"/>
      <c r="G210" s="21"/>
      <c r="H210" s="22">
        <f t="shared" si="32"/>
        <v>0</v>
      </c>
      <c r="I210" s="22">
        <f t="shared" si="33"/>
        <v>0</v>
      </c>
      <c r="J210" s="22">
        <f t="shared" si="34"/>
        <v>0</v>
      </c>
      <c r="L210" s="76"/>
      <c r="M210" s="77"/>
      <c r="N210" s="86"/>
      <c r="O210" s="82"/>
      <c r="P210" s="86"/>
    </row>
    <row r="211" spans="1:16" ht="22.5" customHeight="1" x14ac:dyDescent="0.2">
      <c r="A211" s="175"/>
      <c r="B211" s="176" t="s">
        <v>373</v>
      </c>
      <c r="C211" s="86" t="s">
        <v>47</v>
      </c>
      <c r="D211" s="81" t="s">
        <v>374</v>
      </c>
      <c r="E211" s="86" t="s">
        <v>581</v>
      </c>
      <c r="F211" s="20"/>
      <c r="G211" s="21"/>
      <c r="H211" s="22">
        <f t="shared" si="32"/>
        <v>0</v>
      </c>
      <c r="I211" s="22">
        <f t="shared" si="33"/>
        <v>0</v>
      </c>
      <c r="J211" s="22">
        <f t="shared" si="34"/>
        <v>0</v>
      </c>
      <c r="L211" s="76"/>
      <c r="M211" s="77"/>
      <c r="N211" s="86"/>
      <c r="O211" s="81"/>
      <c r="P211" s="86"/>
    </row>
    <row r="212" spans="1:16" ht="22.5" x14ac:dyDescent="0.2">
      <c r="A212" s="175"/>
      <c r="B212" s="176"/>
      <c r="C212" s="86" t="s">
        <v>48</v>
      </c>
      <c r="D212" s="82" t="s">
        <v>375</v>
      </c>
      <c r="E212" s="86" t="s">
        <v>49</v>
      </c>
      <c r="F212" s="20"/>
      <c r="G212" s="21"/>
      <c r="H212" s="22">
        <f t="shared" si="32"/>
        <v>0</v>
      </c>
      <c r="I212" s="22">
        <f t="shared" si="33"/>
        <v>0</v>
      </c>
      <c r="J212" s="22">
        <f t="shared" si="34"/>
        <v>0</v>
      </c>
      <c r="L212" s="76"/>
      <c r="M212" s="77"/>
      <c r="N212" s="86"/>
      <c r="O212" s="81"/>
      <c r="P212" s="86"/>
    </row>
    <row r="213" spans="1:16" ht="33.75" x14ac:dyDescent="0.2">
      <c r="A213" s="175"/>
      <c r="B213" s="176" t="s">
        <v>376</v>
      </c>
      <c r="C213" s="86" t="s">
        <v>91</v>
      </c>
      <c r="D213" s="81" t="s">
        <v>377</v>
      </c>
      <c r="E213" s="86" t="s">
        <v>581</v>
      </c>
      <c r="F213" s="20"/>
      <c r="G213" s="21"/>
      <c r="H213" s="22">
        <f t="shared" si="32"/>
        <v>0</v>
      </c>
      <c r="I213" s="22">
        <f t="shared" si="33"/>
        <v>0</v>
      </c>
      <c r="J213" s="22">
        <f t="shared" si="34"/>
        <v>0</v>
      </c>
      <c r="L213" s="76"/>
      <c r="M213" s="77"/>
      <c r="N213" s="86"/>
      <c r="O213" s="81"/>
      <c r="P213" s="86"/>
    </row>
    <row r="214" spans="1:16" ht="33.75" customHeight="1" x14ac:dyDescent="0.2">
      <c r="A214" s="175"/>
      <c r="B214" s="176"/>
      <c r="C214" s="86" t="s">
        <v>92</v>
      </c>
      <c r="D214" s="81" t="s">
        <v>378</v>
      </c>
      <c r="E214" s="86" t="s">
        <v>581</v>
      </c>
      <c r="F214" s="20"/>
      <c r="G214" s="21"/>
      <c r="H214" s="22">
        <f t="shared" si="32"/>
        <v>0</v>
      </c>
      <c r="I214" s="22">
        <f t="shared" si="33"/>
        <v>0</v>
      </c>
      <c r="J214" s="22">
        <f t="shared" si="34"/>
        <v>0</v>
      </c>
      <c r="L214" s="76"/>
      <c r="M214" s="80"/>
      <c r="N214" s="80"/>
      <c r="O214" s="80"/>
      <c r="P214" s="80"/>
    </row>
    <row r="215" spans="1:16" ht="33.75" customHeight="1" x14ac:dyDescent="0.2">
      <c r="A215" s="175"/>
      <c r="B215" s="176"/>
      <c r="C215" s="86" t="s">
        <v>93</v>
      </c>
      <c r="D215" s="81" t="s">
        <v>379</v>
      </c>
      <c r="E215" s="86" t="s">
        <v>581</v>
      </c>
      <c r="F215" s="20"/>
      <c r="G215" s="21"/>
      <c r="H215" s="22">
        <f t="shared" si="32"/>
        <v>0</v>
      </c>
      <c r="I215" s="22">
        <f t="shared" si="33"/>
        <v>0</v>
      </c>
      <c r="J215" s="22">
        <f t="shared" si="34"/>
        <v>0</v>
      </c>
      <c r="L215" s="76"/>
      <c r="M215" s="77"/>
      <c r="N215" s="86"/>
      <c r="O215" s="81"/>
      <c r="P215" s="86"/>
    </row>
    <row r="216" spans="1:16" ht="12.75" x14ac:dyDescent="0.25">
      <c r="A216" s="175"/>
      <c r="B216" s="177" t="s">
        <v>380</v>
      </c>
      <c r="C216" s="177"/>
      <c r="D216" s="177"/>
      <c r="E216" s="177"/>
      <c r="F216" s="23"/>
      <c r="G216" s="23"/>
      <c r="H216" s="23">
        <f>SUM(H209:H215)</f>
        <v>0</v>
      </c>
      <c r="I216" s="23">
        <f>SUM(I209:I215)</f>
        <v>0</v>
      </c>
      <c r="J216" s="23">
        <f>SUM(J209:J215)</f>
        <v>0</v>
      </c>
      <c r="L216" s="76"/>
      <c r="M216" s="77"/>
      <c r="N216" s="86"/>
      <c r="O216" s="81"/>
      <c r="P216" s="86"/>
    </row>
    <row r="217" spans="1:16" ht="45" x14ac:dyDescent="0.2">
      <c r="A217" s="175" t="s">
        <v>381</v>
      </c>
      <c r="B217" s="176" t="s">
        <v>382</v>
      </c>
      <c r="C217" s="86" t="s">
        <v>94</v>
      </c>
      <c r="D217" s="81" t="s">
        <v>383</v>
      </c>
      <c r="E217" s="86" t="s">
        <v>384</v>
      </c>
      <c r="F217" s="20"/>
      <c r="G217" s="21"/>
      <c r="H217" s="22">
        <f>ROUND(F217*G217,2)</f>
        <v>0</v>
      </c>
      <c r="I217" s="22">
        <f>H217*0.17</f>
        <v>0</v>
      </c>
      <c r="J217" s="22">
        <f>H217+I217</f>
        <v>0</v>
      </c>
      <c r="L217" s="76"/>
      <c r="M217" s="77"/>
      <c r="N217" s="86"/>
      <c r="O217" s="81"/>
      <c r="P217" s="86"/>
    </row>
    <row r="218" spans="1:16" ht="12.75" customHeight="1" x14ac:dyDescent="0.2">
      <c r="A218" s="175"/>
      <c r="B218" s="176"/>
      <c r="C218" s="86" t="s">
        <v>95</v>
      </c>
      <c r="D218" s="81" t="s">
        <v>385</v>
      </c>
      <c r="E218" s="86" t="s">
        <v>581</v>
      </c>
      <c r="F218" s="20"/>
      <c r="G218" s="21"/>
      <c r="H218" s="22">
        <f>ROUND(F218*G218,2)</f>
        <v>0</v>
      </c>
      <c r="I218" s="22">
        <f>H218*0.17</f>
        <v>0</v>
      </c>
      <c r="J218" s="22">
        <f>H218+I218</f>
        <v>0</v>
      </c>
      <c r="L218" s="76"/>
      <c r="M218" s="80"/>
      <c r="N218" s="80"/>
      <c r="O218" s="80"/>
      <c r="P218" s="80"/>
    </row>
    <row r="219" spans="1:16" ht="12.75" x14ac:dyDescent="0.2">
      <c r="A219" s="175"/>
      <c r="B219" s="176"/>
      <c r="C219" s="86" t="s">
        <v>386</v>
      </c>
      <c r="D219" s="81" t="s">
        <v>387</v>
      </c>
      <c r="E219" s="86" t="s">
        <v>581</v>
      </c>
      <c r="F219" s="20"/>
      <c r="G219" s="21"/>
      <c r="H219" s="22">
        <f>ROUND(F219*G219,2)</f>
        <v>0</v>
      </c>
      <c r="I219" s="22">
        <f>H219*0.17</f>
        <v>0</v>
      </c>
      <c r="J219" s="22">
        <f>H219+I219</f>
        <v>0</v>
      </c>
    </row>
    <row r="220" spans="1:16" ht="12.75" x14ac:dyDescent="0.25">
      <c r="A220" s="175"/>
      <c r="B220" s="177" t="s">
        <v>388</v>
      </c>
      <c r="C220" s="177"/>
      <c r="D220" s="177"/>
      <c r="E220" s="177"/>
      <c r="F220" s="23"/>
      <c r="G220" s="23"/>
      <c r="H220" s="23">
        <f>SUM(H217:H219)</f>
        <v>0</v>
      </c>
      <c r="I220" s="23">
        <f>SUM(I217:I219)</f>
        <v>0</v>
      </c>
      <c r="J220" s="23">
        <f>SUM(J217:J219)</f>
        <v>0</v>
      </c>
    </row>
    <row r="221" spans="1:16" ht="15" x14ac:dyDescent="0.25">
      <c r="A221"/>
      <c r="B221" s="24"/>
      <c r="C221" s="25"/>
      <c r="D221" s="26"/>
      <c r="E221" s="25"/>
      <c r="F221" s="27"/>
      <c r="G221" s="28"/>
      <c r="H221" s="28"/>
      <c r="I221" s="28"/>
      <c r="J221" s="28"/>
    </row>
    <row r="222" spans="1:16" ht="12.75" x14ac:dyDescent="0.25">
      <c r="A222" s="172" t="s">
        <v>389</v>
      </c>
      <c r="B222" s="173"/>
      <c r="C222" s="173"/>
      <c r="D222" s="173"/>
      <c r="E222" s="173"/>
      <c r="F222" s="173"/>
      <c r="G222" s="174"/>
      <c r="H222" s="29" t="s">
        <v>7</v>
      </c>
      <c r="I222" s="29" t="s">
        <v>4</v>
      </c>
      <c r="J222" s="29" t="s">
        <v>5</v>
      </c>
    </row>
    <row r="223" spans="1:16" ht="12.75" x14ac:dyDescent="0.2">
      <c r="A223" s="165" t="s">
        <v>576</v>
      </c>
      <c r="B223" s="166"/>
      <c r="C223" s="166"/>
      <c r="D223" s="166"/>
      <c r="E223" s="166"/>
      <c r="F223" s="166"/>
      <c r="G223" s="167"/>
      <c r="H223" s="30">
        <f>H12</f>
        <v>0</v>
      </c>
      <c r="I223" s="30">
        <f>I12</f>
        <v>0</v>
      </c>
      <c r="J223" s="30">
        <f>J12</f>
        <v>0</v>
      </c>
    </row>
    <row r="224" spans="1:16" ht="12.75" x14ac:dyDescent="0.2">
      <c r="A224" s="165" t="s">
        <v>577</v>
      </c>
      <c r="B224" s="166"/>
      <c r="C224" s="166"/>
      <c r="D224" s="166"/>
      <c r="E224" s="166"/>
      <c r="F224" s="166"/>
      <c r="G224" s="167"/>
      <c r="H224" s="30">
        <f>H23</f>
        <v>0</v>
      </c>
      <c r="I224" s="30">
        <f>I23</f>
        <v>0</v>
      </c>
      <c r="J224" s="30">
        <f>J23</f>
        <v>0</v>
      </c>
    </row>
    <row r="225" spans="1:10" ht="12.75" x14ac:dyDescent="0.2">
      <c r="A225" s="165" t="s">
        <v>390</v>
      </c>
      <c r="B225" s="166"/>
      <c r="C225" s="166"/>
      <c r="D225" s="166"/>
      <c r="E225" s="166"/>
      <c r="F225" s="166"/>
      <c r="G225" s="167"/>
      <c r="H225" s="30">
        <f>H59</f>
        <v>0</v>
      </c>
      <c r="I225" s="30">
        <f>I59</f>
        <v>0</v>
      </c>
      <c r="J225" s="30">
        <f>J59</f>
        <v>0</v>
      </c>
    </row>
    <row r="226" spans="1:10" ht="12.75" x14ac:dyDescent="0.2">
      <c r="A226" s="165" t="s">
        <v>391</v>
      </c>
      <c r="B226" s="166"/>
      <c r="C226" s="166"/>
      <c r="D226" s="166"/>
      <c r="E226" s="166"/>
      <c r="F226" s="166"/>
      <c r="G226" s="167"/>
      <c r="H226" s="30">
        <f>H111</f>
        <v>0</v>
      </c>
      <c r="I226" s="30">
        <f>I111</f>
        <v>0</v>
      </c>
      <c r="J226" s="30">
        <f>J111</f>
        <v>0</v>
      </c>
    </row>
    <row r="227" spans="1:10" ht="12.75" x14ac:dyDescent="0.2">
      <c r="A227" s="165" t="s">
        <v>392</v>
      </c>
      <c r="B227" s="166"/>
      <c r="C227" s="166"/>
      <c r="D227" s="166"/>
      <c r="E227" s="166"/>
      <c r="F227" s="166"/>
      <c r="G227" s="167"/>
      <c r="H227" s="30">
        <f>H158</f>
        <v>0</v>
      </c>
      <c r="I227" s="30">
        <f>I158</f>
        <v>0</v>
      </c>
      <c r="J227" s="30">
        <f>J158</f>
        <v>0</v>
      </c>
    </row>
    <row r="228" spans="1:10" ht="12.75" x14ac:dyDescent="0.2">
      <c r="A228" s="165" t="s">
        <v>393</v>
      </c>
      <c r="B228" s="166"/>
      <c r="C228" s="166"/>
      <c r="D228" s="166"/>
      <c r="E228" s="166"/>
      <c r="F228" s="166"/>
      <c r="G228" s="167"/>
      <c r="H228" s="30">
        <f>H208</f>
        <v>0</v>
      </c>
      <c r="I228" s="30">
        <f t="shared" ref="I228:J228" si="35">I208</f>
        <v>0</v>
      </c>
      <c r="J228" s="30">
        <f t="shared" si="35"/>
        <v>0</v>
      </c>
    </row>
    <row r="229" spans="1:10" ht="12.75" x14ac:dyDescent="0.2">
      <c r="A229" s="165" t="s">
        <v>394</v>
      </c>
      <c r="B229" s="166"/>
      <c r="C229" s="166"/>
      <c r="D229" s="166"/>
      <c r="E229" s="166"/>
      <c r="F229" s="166"/>
      <c r="G229" s="167"/>
      <c r="H229" s="30">
        <f>H216</f>
        <v>0</v>
      </c>
      <c r="I229" s="30">
        <f>I216</f>
        <v>0</v>
      </c>
      <c r="J229" s="30">
        <f>J216</f>
        <v>0</v>
      </c>
    </row>
    <row r="230" spans="1:10" ht="12.75" x14ac:dyDescent="0.2">
      <c r="A230" s="165" t="s">
        <v>395</v>
      </c>
      <c r="B230" s="166"/>
      <c r="C230" s="166"/>
      <c r="D230" s="166"/>
      <c r="E230" s="166"/>
      <c r="F230" s="166"/>
      <c r="G230" s="167"/>
      <c r="H230" s="30">
        <f>H220</f>
        <v>0</v>
      </c>
      <c r="I230" s="30">
        <f>I220</f>
        <v>0</v>
      </c>
      <c r="J230" s="30">
        <f>J220</f>
        <v>0</v>
      </c>
    </row>
    <row r="231" spans="1:10" ht="12.75" x14ac:dyDescent="0.2">
      <c r="A231" s="156" t="s">
        <v>118</v>
      </c>
      <c r="B231" s="157"/>
      <c r="C231" s="157"/>
      <c r="D231" s="157"/>
      <c r="E231" s="157"/>
      <c r="F231" s="157"/>
      <c r="G231" s="158"/>
      <c r="H231" s="31">
        <f>SUM(H223:H230)</f>
        <v>0</v>
      </c>
      <c r="I231" s="31">
        <f t="shared" ref="I231:J231" si="36">SUM(I223:I230)</f>
        <v>0</v>
      </c>
      <c r="J231" s="31">
        <f t="shared" si="36"/>
        <v>0</v>
      </c>
    </row>
    <row r="233" spans="1:10" ht="26.25" customHeight="1" x14ac:dyDescent="0.25">
      <c r="A233" s="171" t="s">
        <v>396</v>
      </c>
      <c r="B233" s="171"/>
      <c r="C233" s="171"/>
      <c r="D233" s="171"/>
      <c r="E233" s="171"/>
      <c r="F233" s="171"/>
      <c r="G233" s="171"/>
      <c r="H233" s="171"/>
      <c r="I233" s="171"/>
      <c r="J233" s="171"/>
    </row>
    <row r="234" spans="1:10" x14ac:dyDescent="0.25">
      <c r="A234" s="102"/>
      <c r="B234" s="102"/>
      <c r="C234" s="102"/>
      <c r="D234" s="102"/>
      <c r="E234" s="102"/>
      <c r="F234" s="102"/>
      <c r="G234" s="102"/>
      <c r="H234" s="102"/>
      <c r="I234" s="102"/>
      <c r="J234" s="102"/>
    </row>
    <row r="235" spans="1:10" ht="30" customHeight="1" x14ac:dyDescent="0.25">
      <c r="A235" s="159" t="s">
        <v>117</v>
      </c>
      <c r="B235" s="159"/>
      <c r="C235" s="159"/>
      <c r="D235" s="159"/>
      <c r="E235" s="159"/>
      <c r="F235" s="159"/>
      <c r="G235" s="159"/>
      <c r="H235" s="159"/>
      <c r="I235" s="159"/>
      <c r="J235" s="159"/>
    </row>
    <row r="237" spans="1:10" ht="15.75" x14ac:dyDescent="0.25">
      <c r="A237" s="160" t="s">
        <v>526</v>
      </c>
      <c r="B237" s="161"/>
      <c r="C237" s="161"/>
      <c r="D237" s="161"/>
      <c r="E237" s="161"/>
      <c r="F237" s="161"/>
      <c r="G237" s="161"/>
      <c r="H237" s="161"/>
      <c r="I237" s="161"/>
      <c r="J237" s="161"/>
    </row>
    <row r="238" spans="1:10" x14ac:dyDescent="0.25">
      <c r="B238" s="15"/>
      <c r="C238" s="15"/>
      <c r="D238" s="15"/>
      <c r="E238" s="15"/>
      <c r="F238" s="15"/>
      <c r="G238" s="15"/>
      <c r="H238" s="15"/>
      <c r="I238" s="15"/>
      <c r="J238" s="15"/>
    </row>
    <row r="239" spans="1:10" ht="25.5" x14ac:dyDescent="0.25">
      <c r="A239" s="33" t="s">
        <v>0</v>
      </c>
      <c r="B239" s="140" t="s">
        <v>397</v>
      </c>
      <c r="C239" s="140"/>
      <c r="D239" s="140"/>
      <c r="E239" s="140"/>
      <c r="F239" s="140"/>
      <c r="G239" s="140"/>
      <c r="H239" s="33" t="s">
        <v>398</v>
      </c>
      <c r="I239" s="33" t="s">
        <v>4</v>
      </c>
      <c r="J239" s="33" t="s">
        <v>5</v>
      </c>
    </row>
    <row r="240" spans="1:10" ht="12.75" x14ac:dyDescent="0.25">
      <c r="A240" s="34">
        <v>1</v>
      </c>
      <c r="B240" s="170" t="s">
        <v>399</v>
      </c>
      <c r="C240" s="170"/>
      <c r="D240" s="170"/>
      <c r="E240" s="170"/>
      <c r="F240" s="170"/>
      <c r="G240" s="170"/>
      <c r="H240" s="35"/>
      <c r="I240" s="35"/>
      <c r="J240" s="35">
        <f>H240+I240</f>
        <v>0</v>
      </c>
    </row>
    <row r="241" spans="1:10" ht="12.75" x14ac:dyDescent="0.25">
      <c r="A241" s="34">
        <v>2</v>
      </c>
      <c r="B241" s="170" t="s">
        <v>399</v>
      </c>
      <c r="C241" s="170"/>
      <c r="D241" s="170"/>
      <c r="E241" s="170"/>
      <c r="F241" s="170"/>
      <c r="G241" s="170"/>
      <c r="H241" s="35"/>
      <c r="I241" s="35"/>
      <c r="J241" s="35">
        <f t="shared" ref="J241:J242" si="37">H241+I241</f>
        <v>0</v>
      </c>
    </row>
    <row r="242" spans="1:10" ht="12.75" x14ac:dyDescent="0.25">
      <c r="A242" s="34">
        <v>3</v>
      </c>
      <c r="B242" s="170" t="s">
        <v>399</v>
      </c>
      <c r="C242" s="170"/>
      <c r="D242" s="170"/>
      <c r="E242" s="170"/>
      <c r="F242" s="170"/>
      <c r="G242" s="170"/>
      <c r="H242" s="35"/>
      <c r="I242" s="35"/>
      <c r="J242" s="35">
        <f t="shared" si="37"/>
        <v>0</v>
      </c>
    </row>
    <row r="243" spans="1:10" ht="25.5" customHeight="1" x14ac:dyDescent="0.25">
      <c r="A243" s="162" t="s">
        <v>7</v>
      </c>
      <c r="B243" s="163"/>
      <c r="C243" s="163"/>
      <c r="D243" s="163"/>
      <c r="E243" s="163"/>
      <c r="F243" s="163"/>
      <c r="G243" s="164"/>
      <c r="H243" s="23">
        <f>SUM(H240:H242)</f>
        <v>0</v>
      </c>
      <c r="I243" s="23">
        <f>SUM(I240:I242)</f>
        <v>0</v>
      </c>
      <c r="J243" s="23">
        <f>SUM(J240:J242)</f>
        <v>0</v>
      </c>
    </row>
    <row r="244" spans="1:10" x14ac:dyDescent="0.25">
      <c r="B244" s="15"/>
      <c r="C244" s="15"/>
      <c r="D244" s="15"/>
      <c r="E244" s="15"/>
      <c r="F244" s="15"/>
      <c r="G244" s="15"/>
      <c r="H244" s="15"/>
      <c r="I244" s="15"/>
      <c r="J244" s="15"/>
    </row>
    <row r="246" spans="1:10" ht="15.75" x14ac:dyDescent="0.25">
      <c r="A246" s="160" t="s">
        <v>527</v>
      </c>
      <c r="B246" s="161"/>
      <c r="C246" s="161"/>
      <c r="D246" s="161"/>
      <c r="E246" s="161"/>
      <c r="F246" s="161"/>
      <c r="G246" s="161"/>
      <c r="H246" s="161"/>
      <c r="I246" s="161"/>
      <c r="J246" s="161"/>
    </row>
    <row r="247" spans="1:10" ht="12.75" x14ac:dyDescent="0.25">
      <c r="A247" s="32"/>
      <c r="B247" s="32"/>
      <c r="C247" s="32"/>
      <c r="D247" s="32"/>
      <c r="E247" s="32"/>
    </row>
    <row r="248" spans="1:10" ht="25.5" x14ac:dyDescent="0.25">
      <c r="A248" s="33" t="s">
        <v>0</v>
      </c>
      <c r="B248" s="140" t="s">
        <v>397</v>
      </c>
      <c r="C248" s="140"/>
      <c r="D248" s="140"/>
      <c r="E248" s="140"/>
      <c r="F248" s="140"/>
      <c r="G248" s="140"/>
      <c r="H248" s="33" t="s">
        <v>398</v>
      </c>
      <c r="I248" s="33" t="s">
        <v>4</v>
      </c>
      <c r="J248" s="33" t="s">
        <v>5</v>
      </c>
    </row>
    <row r="249" spans="1:10" ht="12.75" x14ac:dyDescent="0.25">
      <c r="A249" s="34">
        <v>1</v>
      </c>
      <c r="B249" s="170" t="s">
        <v>399</v>
      </c>
      <c r="C249" s="170"/>
      <c r="D249" s="170"/>
      <c r="E249" s="170"/>
      <c r="F249" s="170"/>
      <c r="G249" s="170"/>
      <c r="H249" s="35"/>
      <c r="I249" s="35"/>
      <c r="J249" s="35">
        <f>H249+I249</f>
        <v>0</v>
      </c>
    </row>
    <row r="250" spans="1:10" ht="12.75" x14ac:dyDescent="0.25">
      <c r="A250" s="34">
        <v>2</v>
      </c>
      <c r="B250" s="170" t="s">
        <v>399</v>
      </c>
      <c r="C250" s="170"/>
      <c r="D250" s="170"/>
      <c r="E250" s="170"/>
      <c r="F250" s="170"/>
      <c r="G250" s="170"/>
      <c r="H250" s="35"/>
      <c r="I250" s="35"/>
      <c r="J250" s="35">
        <f t="shared" ref="J250:J251" si="38">H250+I250</f>
        <v>0</v>
      </c>
    </row>
    <row r="251" spans="1:10" ht="12.75" x14ac:dyDescent="0.25">
      <c r="A251" s="34">
        <v>3</v>
      </c>
      <c r="B251" s="170" t="s">
        <v>399</v>
      </c>
      <c r="C251" s="170"/>
      <c r="D251" s="170"/>
      <c r="E251" s="170"/>
      <c r="F251" s="170"/>
      <c r="G251" s="170"/>
      <c r="H251" s="35"/>
      <c r="I251" s="35"/>
      <c r="J251" s="35">
        <f t="shared" si="38"/>
        <v>0</v>
      </c>
    </row>
    <row r="252" spans="1:10" ht="12.75" x14ac:dyDescent="0.25">
      <c r="A252" s="162" t="s">
        <v>7</v>
      </c>
      <c r="B252" s="163"/>
      <c r="C252" s="163"/>
      <c r="D252" s="163"/>
      <c r="E252" s="163"/>
      <c r="F252" s="163"/>
      <c r="G252" s="164"/>
      <c r="H252" s="23">
        <f>SUM(H249:H251)</f>
        <v>0</v>
      </c>
      <c r="I252" s="23">
        <f>SUM(I249:I251)</f>
        <v>0</v>
      </c>
      <c r="J252" s="23">
        <f>SUM(J249:J251)</f>
        <v>0</v>
      </c>
    </row>
    <row r="255" spans="1:10" ht="33" customHeight="1" x14ac:dyDescent="0.25">
      <c r="A255" s="169" t="s">
        <v>668</v>
      </c>
      <c r="B255" s="169"/>
      <c r="C255" s="169"/>
      <c r="D255" s="169"/>
      <c r="E255" s="169"/>
      <c r="F255" s="169"/>
      <c r="G255" s="169"/>
      <c r="H255" s="169"/>
      <c r="I255" s="169"/>
      <c r="J255" s="169"/>
    </row>
    <row r="256" spans="1:10" ht="12.75" x14ac:dyDescent="0.25">
      <c r="A256" s="168" t="s">
        <v>0</v>
      </c>
      <c r="B256" s="74" t="s">
        <v>50</v>
      </c>
      <c r="C256" s="168" t="s">
        <v>52</v>
      </c>
      <c r="D256" s="168" t="s">
        <v>1</v>
      </c>
      <c r="E256" s="168" t="s">
        <v>2</v>
      </c>
      <c r="F256" s="168" t="s">
        <v>3</v>
      </c>
      <c r="G256" s="168" t="s">
        <v>4</v>
      </c>
      <c r="H256" s="168" t="s">
        <v>5</v>
      </c>
      <c r="I256" s="103"/>
      <c r="J256" s="103"/>
    </row>
    <row r="257" spans="1:10" ht="60" x14ac:dyDescent="0.25">
      <c r="A257" s="168"/>
      <c r="B257" s="74" t="s">
        <v>6</v>
      </c>
      <c r="C257" s="168"/>
      <c r="D257" s="168"/>
      <c r="E257" s="168"/>
      <c r="F257" s="168"/>
      <c r="G257" s="168"/>
      <c r="H257" s="168"/>
      <c r="I257" s="51" t="s">
        <v>468</v>
      </c>
      <c r="J257" s="51" t="s">
        <v>464</v>
      </c>
    </row>
    <row r="258" spans="1:10" ht="15" x14ac:dyDescent="0.25">
      <c r="A258" s="1"/>
      <c r="B258" s="1"/>
      <c r="C258" s="1"/>
      <c r="D258" s="1"/>
      <c r="E258" s="2"/>
      <c r="F258" s="7">
        <f>ROUND(D258*E258,2)</f>
        <v>0</v>
      </c>
      <c r="G258" s="8">
        <f>ROUND(F258*24%,2)</f>
        <v>0</v>
      </c>
      <c r="H258" s="8">
        <f>F258+G258</f>
        <v>0</v>
      </c>
      <c r="I258" s="50"/>
      <c r="J258" s="50"/>
    </row>
    <row r="259" spans="1:10" ht="12.75" x14ac:dyDescent="0.25">
      <c r="A259" s="1"/>
      <c r="B259" s="1"/>
      <c r="C259" s="1"/>
      <c r="D259" s="1"/>
      <c r="E259" s="1"/>
      <c r="F259" s="7">
        <f>ROUND(D259*E259,2)</f>
        <v>0</v>
      </c>
      <c r="G259" s="8">
        <f>ROUND(F259*24%,2)</f>
        <v>0</v>
      </c>
      <c r="H259" s="8">
        <f>F259+G259</f>
        <v>0</v>
      </c>
      <c r="I259" s="103"/>
      <c r="J259" s="103"/>
    </row>
    <row r="260" spans="1:10" ht="12.75" x14ac:dyDescent="0.25">
      <c r="A260" s="1"/>
      <c r="B260" s="1"/>
      <c r="C260" s="1"/>
      <c r="D260" s="1"/>
      <c r="E260" s="1"/>
      <c r="F260" s="7">
        <f>ROUND(D260*E260,2)</f>
        <v>0</v>
      </c>
      <c r="G260" s="8">
        <f>ROUND(F260*24%,2)</f>
        <v>0</v>
      </c>
      <c r="H260" s="8">
        <f>F260+G260</f>
        <v>0</v>
      </c>
      <c r="I260" s="103"/>
      <c r="J260" s="103"/>
    </row>
    <row r="261" spans="1:10" ht="12.75" x14ac:dyDescent="0.25">
      <c r="A261" s="55"/>
      <c r="B261" s="55" t="s">
        <v>7</v>
      </c>
      <c r="C261" s="55"/>
      <c r="D261" s="55"/>
      <c r="E261" s="55"/>
      <c r="F261" s="56">
        <f>SUM(F258:F260)</f>
        <v>0</v>
      </c>
      <c r="G261" s="56">
        <f>SUM(G258:G260)</f>
        <v>0</v>
      </c>
      <c r="H261" s="56">
        <f>SUM(H258:H260)</f>
        <v>0</v>
      </c>
      <c r="I261" s="103"/>
      <c r="J261" s="103"/>
    </row>
  </sheetData>
  <mergeCells count="74">
    <mergeCell ref="B144:B147"/>
    <mergeCell ref="B148:B157"/>
    <mergeCell ref="A24:A59"/>
    <mergeCell ref="A1:J1"/>
    <mergeCell ref="A3:J3"/>
    <mergeCell ref="B24:B28"/>
    <mergeCell ref="B59:E59"/>
    <mergeCell ref="A6:A12"/>
    <mergeCell ref="B6:B11"/>
    <mergeCell ref="B12:E12"/>
    <mergeCell ref="A13:A23"/>
    <mergeCell ref="B13:B22"/>
    <mergeCell ref="B23:E23"/>
    <mergeCell ref="B43:B58"/>
    <mergeCell ref="B29:B42"/>
    <mergeCell ref="B158:E158"/>
    <mergeCell ref="A112:A158"/>
    <mergeCell ref="A60:A111"/>
    <mergeCell ref="B111:E111"/>
    <mergeCell ref="B75:B80"/>
    <mergeCell ref="B60:B74"/>
    <mergeCell ref="B81:B88"/>
    <mergeCell ref="B89:B110"/>
    <mergeCell ref="B112:B143"/>
    <mergeCell ref="B216:E216"/>
    <mergeCell ref="B196:B202"/>
    <mergeCell ref="B203:B207"/>
    <mergeCell ref="B208:E208"/>
    <mergeCell ref="A209:A216"/>
    <mergeCell ref="A159:A208"/>
    <mergeCell ref="B159:B165"/>
    <mergeCell ref="B209:B210"/>
    <mergeCell ref="B211:B212"/>
    <mergeCell ref="B213:B215"/>
    <mergeCell ref="B166:B167"/>
    <mergeCell ref="B169:B172"/>
    <mergeCell ref="B173:B180"/>
    <mergeCell ref="B181:B187"/>
    <mergeCell ref="B188:B195"/>
    <mergeCell ref="A222:G222"/>
    <mergeCell ref="A217:A220"/>
    <mergeCell ref="A223:G223"/>
    <mergeCell ref="B217:B219"/>
    <mergeCell ref="B220:E220"/>
    <mergeCell ref="H256:H257"/>
    <mergeCell ref="A252:G252"/>
    <mergeCell ref="A255:J255"/>
    <mergeCell ref="B249:G249"/>
    <mergeCell ref="B250:G250"/>
    <mergeCell ref="B251:G251"/>
    <mergeCell ref="A229:G229"/>
    <mergeCell ref="A256:A257"/>
    <mergeCell ref="C256:C257"/>
    <mergeCell ref="D256:D257"/>
    <mergeCell ref="E256:E257"/>
    <mergeCell ref="F256:F257"/>
    <mergeCell ref="G256:G257"/>
    <mergeCell ref="B239:G239"/>
    <mergeCell ref="B240:G240"/>
    <mergeCell ref="B241:G241"/>
    <mergeCell ref="B242:G242"/>
    <mergeCell ref="B248:G248"/>
    <mergeCell ref="A233:J233"/>
    <mergeCell ref="A230:G230"/>
    <mergeCell ref="A224:G224"/>
    <mergeCell ref="A225:G225"/>
    <mergeCell ref="A226:G226"/>
    <mergeCell ref="A227:G227"/>
    <mergeCell ref="A228:G228"/>
    <mergeCell ref="A231:G231"/>
    <mergeCell ref="A235:J235"/>
    <mergeCell ref="A237:J237"/>
    <mergeCell ref="A243:G243"/>
    <mergeCell ref="A246:J246"/>
  </mergeCells>
  <printOptions horizontalCentered="1" verticalCentered="1"/>
  <pageMargins left="0.70866141732283472" right="0.70866141732283472" top="0.74803149606299213" bottom="0.74803149606299213" header="0.31496062992125984" footer="0.31496062992125984"/>
  <pageSetup paperSize="9" scale="82"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8</vt:i4>
      </vt:variant>
    </vt:vector>
  </HeadingPairs>
  <TitlesOfParts>
    <vt:vector size="14" baseType="lpstr">
      <vt:lpstr>ΕΞΩΦΥΛΛΟ</vt:lpstr>
      <vt:lpstr>ΟΔΗΓΙΕΣ</vt:lpstr>
      <vt:lpstr>0.ΚΑΤΗΓΟΡΙΕΣ ΔΑΠΑΝΩΝ</vt:lpstr>
      <vt:lpstr>1. ΧΡΟΝΟΔΙΑΓΡΑΜΜΑ-ΚΑΤΑΝΟΜΗ</vt:lpstr>
      <vt:lpstr>2.ΓΕΝΙΚΗ ΚΑΤΗΓΟΡΙΑ</vt:lpstr>
      <vt:lpstr>3.ΚΑΤΑΣΚΕΥΑΣΤΙΚΑ</vt:lpstr>
      <vt:lpstr>diakrita</vt:lpstr>
      <vt:lpstr>diakrita_dapanon</vt:lpstr>
      <vt:lpstr>'1. ΧΡΟΝΟΔΙΑΓΡΑΜΜΑ-ΚΑΤΑΝΟΜΗ'!Print_Area</vt:lpstr>
      <vt:lpstr>'2.ΓΕΝΙΚΗ ΚΑΤΗΓΟΡΙΑ'!Print_Area</vt:lpstr>
      <vt:lpstr>'3.ΚΑΤΑΣΚΕΥΑΣΤΙΚΑ'!Print_Area</vt:lpstr>
      <vt:lpstr>ΕΞΩΦΥΛΛΟ!Print_Area</vt:lpstr>
      <vt:lpstr>ΟΔΗΓΙΕΣ!Print_Area</vt:lpstr>
      <vt:lpstr>'3.ΚΑΤΑΣΚΕΥΑΣΤΙΚΑ'!Print_Titles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Α.Μ.ΠΕΡΙΜΕΝΗΣ</dc:creator>
  <cp:lastModifiedBy>ETAL06</cp:lastModifiedBy>
  <cp:lastPrinted>2019-03-26T12:26:32Z</cp:lastPrinted>
  <dcterms:created xsi:type="dcterms:W3CDTF">2018-08-08T08:40:02Z</dcterms:created>
  <dcterms:modified xsi:type="dcterms:W3CDTF">2023-09-01T12:30:52Z</dcterms:modified>
</cp:coreProperties>
</file>