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19440" windowHeight="10440" tabRatio="897" activeTab="3"/>
  </bookViews>
  <sheets>
    <sheet name="ΕΞΩΦΥΛΛΟ" sheetId="64" r:id="rId1"/>
    <sheet name="ΟΔΗΓΙΕΣ" sheetId="36" r:id="rId2"/>
    <sheet name="0.ΚΑΤΗΓΟΡΙΕΣ ΔΑΠΑΝΩΝ" sheetId="60" r:id="rId3"/>
    <sheet name="1. ΧΡΟΝΟΔΙΑΓΡΑΜΜΑ-ΚΑΤΑΝΟΜΗ" sheetId="66" r:id="rId4"/>
    <sheet name="2.ΓΕΝΙΚΗ ΚΑΤΗΓΟΡΙΑ" sheetId="65" r:id="rId5"/>
    <sheet name="3.ΚΑΤΑΣΚΕΥΑΣΤΙΚΑ" sheetId="63" r:id="rId6"/>
  </sheets>
  <definedNames>
    <definedName name="diakrita">'0.ΚΑΤΗΓΟΡΙΕΣ ΔΑΠΑΝΩΝ'!$B$4:$B$39</definedName>
    <definedName name="diakrita_dapanon">'0.ΚΑΤΗΓΟΡΙΕΣ ΔΑΠΑΝΩΝ'!$B$4:$B$42</definedName>
    <definedName name="Katigoria_Dapanis">#REF!</definedName>
    <definedName name="_xlnm.Print_Area" localSheetId="3">'1. ΧΡΟΝΟΔΙΑΓΡΑΜΜΑ-ΚΑΤΑΝΟΜΗ'!$A$1:$K$46</definedName>
    <definedName name="_xlnm.Print_Area" localSheetId="4">'2.ΓΕΝΙΚΗ ΚΑΤΗΓΟΡΙΑ'!$A$1:$J$20</definedName>
    <definedName name="_xlnm.Print_Area" localSheetId="5">'3.ΚΑΤΑΣΚΕΥΑΣΤΙΚΑ'!$A$1:$J$230,'3.ΚΑΤΑΣΚΕΥΑΣΤΙΚΑ'!$A$233:$J$259</definedName>
    <definedName name="_xlnm.Print_Area" localSheetId="0">ΕΞΩΦΥΛΛΟ!$A$1:$I$15</definedName>
    <definedName name="_xlnm.Print_Area" localSheetId="1">ΟΔΗΓΙΕΣ!$A$1:$K$17</definedName>
    <definedName name="_xlnm.Print_Titles" localSheetId="5">'3.ΚΑΤΑΣΚΕΥΑΣΤΙΚΑ'!$4:$4</definedName>
  </definedNames>
  <calcPr calcId="125725"/>
</workbook>
</file>

<file path=xl/calcChain.xml><?xml version="1.0" encoding="utf-8"?>
<calcChain xmlns="http://schemas.openxmlformats.org/spreadsheetml/2006/main">
  <c r="I218" i="63"/>
  <c r="J218"/>
  <c r="H218"/>
  <c r="J211"/>
  <c r="J210"/>
  <c r="I211"/>
  <c r="I210"/>
  <c r="H211"/>
  <c r="H210"/>
  <c r="H22"/>
  <c r="I22" s="1"/>
  <c r="J21"/>
  <c r="I21"/>
  <c r="H21"/>
  <c r="J20"/>
  <c r="I20"/>
  <c r="H20"/>
  <c r="I19"/>
  <c r="H19"/>
  <c r="J19" s="1"/>
  <c r="H18"/>
  <c r="I18" s="1"/>
  <c r="J17"/>
  <c r="I17"/>
  <c r="H17"/>
  <c r="J16"/>
  <c r="I16"/>
  <c r="H16"/>
  <c r="I15"/>
  <c r="H15"/>
  <c r="J15" s="1"/>
  <c r="H14"/>
  <c r="I14" s="1"/>
  <c r="J13"/>
  <c r="I13"/>
  <c r="H13"/>
  <c r="I11"/>
  <c r="H11"/>
  <c r="J11" s="1"/>
  <c r="H10"/>
  <c r="I10" s="1"/>
  <c r="J9"/>
  <c r="I9"/>
  <c r="H9"/>
  <c r="J8"/>
  <c r="I8"/>
  <c r="H8"/>
  <c r="I7"/>
  <c r="H7"/>
  <c r="J7" s="1"/>
  <c r="H6"/>
  <c r="I6" s="1"/>
  <c r="I12" s="1"/>
  <c r="D44" i="66"/>
  <c r="E44"/>
  <c r="F44"/>
  <c r="G44"/>
  <c r="H44"/>
  <c r="I44"/>
  <c r="J44"/>
  <c r="K44"/>
  <c r="C44"/>
  <c r="F258" i="63"/>
  <c r="G258" s="1"/>
  <c r="F257"/>
  <c r="G257" s="1"/>
  <c r="F256"/>
  <c r="G247"/>
  <c r="F247"/>
  <c r="H247" s="1"/>
  <c r="F246"/>
  <c r="G246" s="1"/>
  <c r="G245"/>
  <c r="F245"/>
  <c r="H245" s="1"/>
  <c r="F14" i="65"/>
  <c r="G14" s="1"/>
  <c r="F13"/>
  <c r="G13" s="1"/>
  <c r="F12"/>
  <c r="G12" s="1"/>
  <c r="F11"/>
  <c r="G11" s="1"/>
  <c r="F10"/>
  <c r="F9"/>
  <c r="G9" s="1"/>
  <c r="F8"/>
  <c r="F7"/>
  <c r="G7" s="1"/>
  <c r="G6"/>
  <c r="F6"/>
  <c r="F5"/>
  <c r="G5" s="1"/>
  <c r="I23" i="63" l="1"/>
  <c r="J23"/>
  <c r="H23"/>
  <c r="J6"/>
  <c r="J12" s="1"/>
  <c r="J10"/>
  <c r="H12"/>
  <c r="J14"/>
  <c r="J18"/>
  <c r="J22"/>
  <c r="G248"/>
  <c r="F259"/>
  <c r="G10" i="65"/>
  <c r="H10" s="1"/>
  <c r="F248" i="63"/>
  <c r="H246"/>
  <c r="H248" s="1"/>
  <c r="G256"/>
  <c r="H257"/>
  <c r="H258"/>
  <c r="H6" i="65"/>
  <c r="H13"/>
  <c r="G8"/>
  <c r="H5"/>
  <c r="H11"/>
  <c r="H14"/>
  <c r="H9"/>
  <c r="H12"/>
  <c r="F15"/>
  <c r="H7"/>
  <c r="G15" l="1"/>
  <c r="G259" i="63"/>
  <c r="H256"/>
  <c r="H259" s="1"/>
  <c r="H8" i="65"/>
  <c r="H15" s="1"/>
  <c r="I230" i="63" l="1"/>
  <c r="H230"/>
  <c r="J229"/>
  <c r="J228"/>
  <c r="J227"/>
  <c r="J230" s="1"/>
  <c r="I239"/>
  <c r="H239"/>
  <c r="J238"/>
  <c r="J237"/>
  <c r="J236"/>
  <c r="H206"/>
  <c r="H205"/>
  <c r="I205" s="1"/>
  <c r="H204"/>
  <c r="H202"/>
  <c r="I202" s="1"/>
  <c r="H201"/>
  <c r="I201" s="1"/>
  <c r="H200"/>
  <c r="I200" s="1"/>
  <c r="J200" s="1"/>
  <c r="H199"/>
  <c r="I199" s="1"/>
  <c r="J199" s="1"/>
  <c r="I198"/>
  <c r="H198"/>
  <c r="H197"/>
  <c r="I197" s="1"/>
  <c r="H196"/>
  <c r="I196" s="1"/>
  <c r="I194"/>
  <c r="H194"/>
  <c r="H193"/>
  <c r="I192"/>
  <c r="H192"/>
  <c r="H191"/>
  <c r="I191" s="1"/>
  <c r="I190"/>
  <c r="H190"/>
  <c r="H189"/>
  <c r="I189" s="1"/>
  <c r="H188"/>
  <c r="I188" s="1"/>
  <c r="I187"/>
  <c r="H187"/>
  <c r="H186"/>
  <c r="H185"/>
  <c r="I185" s="1"/>
  <c r="H184"/>
  <c r="I184" s="1"/>
  <c r="H183"/>
  <c r="I183" s="1"/>
  <c r="H182"/>
  <c r="I182" s="1"/>
  <c r="H181"/>
  <c r="I181" s="1"/>
  <c r="H180"/>
  <c r="I180" s="1"/>
  <c r="H179"/>
  <c r="I179" s="1"/>
  <c r="I178"/>
  <c r="H178"/>
  <c r="H177"/>
  <c r="I177" s="1"/>
  <c r="I176"/>
  <c r="H176"/>
  <c r="J176" s="1"/>
  <c r="H175"/>
  <c r="I175" s="1"/>
  <c r="J175" s="1"/>
  <c r="H174"/>
  <c r="I174" s="1"/>
  <c r="H173"/>
  <c r="I173" s="1"/>
  <c r="H172"/>
  <c r="I172" s="1"/>
  <c r="H171"/>
  <c r="H170"/>
  <c r="I170" s="1"/>
  <c r="H169"/>
  <c r="I169" s="1"/>
  <c r="H168"/>
  <c r="I168" s="1"/>
  <c r="J167"/>
  <c r="I167"/>
  <c r="H167"/>
  <c r="H166"/>
  <c r="I166" s="1"/>
  <c r="H165"/>
  <c r="I165" s="1"/>
  <c r="H164"/>
  <c r="I164" s="1"/>
  <c r="I163"/>
  <c r="H163"/>
  <c r="J163" s="1"/>
  <c r="I162"/>
  <c r="H162"/>
  <c r="H161"/>
  <c r="J160"/>
  <c r="I160"/>
  <c r="H160"/>
  <c r="I159"/>
  <c r="H159"/>
  <c r="I158"/>
  <c r="H158"/>
  <c r="H157"/>
  <c r="I157" s="1"/>
  <c r="H156"/>
  <c r="I156" s="1"/>
  <c r="I155"/>
  <c r="H155"/>
  <c r="H154"/>
  <c r="H153"/>
  <c r="I153" s="1"/>
  <c r="H152"/>
  <c r="I152" s="1"/>
  <c r="H151"/>
  <c r="I151" s="1"/>
  <c r="J150"/>
  <c r="I150"/>
  <c r="H150"/>
  <c r="H149"/>
  <c r="I149" s="1"/>
  <c r="H148"/>
  <c r="I148" s="1"/>
  <c r="H147"/>
  <c r="I147" s="1"/>
  <c r="H146"/>
  <c r="I146" s="1"/>
  <c r="H145"/>
  <c r="I145" s="1"/>
  <c r="J144"/>
  <c r="I144"/>
  <c r="H144"/>
  <c r="H142"/>
  <c r="I142" s="1"/>
  <c r="H141"/>
  <c r="I141" s="1"/>
  <c r="H140"/>
  <c r="I140" s="1"/>
  <c r="I139"/>
  <c r="H139"/>
  <c r="J139" s="1"/>
  <c r="I138"/>
  <c r="H138"/>
  <c r="I137"/>
  <c r="H137"/>
  <c r="I136"/>
  <c r="H136"/>
  <c r="I135"/>
  <c r="H135"/>
  <c r="H134"/>
  <c r="I134" s="1"/>
  <c r="H133"/>
  <c r="I133" s="1"/>
  <c r="H132"/>
  <c r="I132" s="1"/>
  <c r="I131"/>
  <c r="H131"/>
  <c r="H130"/>
  <c r="I130" s="1"/>
  <c r="H129"/>
  <c r="I129" s="1"/>
  <c r="H128"/>
  <c r="I128" s="1"/>
  <c r="H127"/>
  <c r="I126"/>
  <c r="H126"/>
  <c r="H125"/>
  <c r="I125" s="1"/>
  <c r="H124"/>
  <c r="I124" s="1"/>
  <c r="J123"/>
  <c r="I123"/>
  <c r="H123"/>
  <c r="H122"/>
  <c r="I122" s="1"/>
  <c r="I121"/>
  <c r="H121"/>
  <c r="H120"/>
  <c r="I120" s="1"/>
  <c r="H119"/>
  <c r="I119" s="1"/>
  <c r="H118"/>
  <c r="I118" s="1"/>
  <c r="H117"/>
  <c r="I117" s="1"/>
  <c r="H116"/>
  <c r="I116" s="1"/>
  <c r="H115"/>
  <c r="I115" s="1"/>
  <c r="I114"/>
  <c r="H114"/>
  <c r="H113"/>
  <c r="I113" s="1"/>
  <c r="J112"/>
  <c r="I112"/>
  <c r="H112"/>
  <c r="I111"/>
  <c r="J111" s="1"/>
  <c r="H111"/>
  <c r="H110"/>
  <c r="H109"/>
  <c r="I109" s="1"/>
  <c r="H108"/>
  <c r="I108" s="1"/>
  <c r="H107"/>
  <c r="I107" s="1"/>
  <c r="J107" s="1"/>
  <c r="I106"/>
  <c r="H106"/>
  <c r="H105"/>
  <c r="I105" s="1"/>
  <c r="I104"/>
  <c r="H104"/>
  <c r="H103"/>
  <c r="I103" s="1"/>
  <c r="J102"/>
  <c r="I102"/>
  <c r="H102"/>
  <c r="H100"/>
  <c r="I100" s="1"/>
  <c r="H99"/>
  <c r="I99" s="1"/>
  <c r="H98"/>
  <c r="I98" s="1"/>
  <c r="H97"/>
  <c r="I97" s="1"/>
  <c r="J96"/>
  <c r="I96"/>
  <c r="H96"/>
  <c r="H95"/>
  <c r="I95" s="1"/>
  <c r="J95" s="1"/>
  <c r="H94"/>
  <c r="I94" s="1"/>
  <c r="H93"/>
  <c r="I93" s="1"/>
  <c r="H92"/>
  <c r="I92" s="1"/>
  <c r="I91"/>
  <c r="H91"/>
  <c r="J91" s="1"/>
  <c r="H90"/>
  <c r="I90" s="1"/>
  <c r="H89"/>
  <c r="I89" s="1"/>
  <c r="I88"/>
  <c r="H88"/>
  <c r="H87"/>
  <c r="H86"/>
  <c r="I86" s="1"/>
  <c r="H85"/>
  <c r="I85" s="1"/>
  <c r="H84"/>
  <c r="I84" s="1"/>
  <c r="J83"/>
  <c r="I83"/>
  <c r="H83"/>
  <c r="H82"/>
  <c r="I82" s="1"/>
  <c r="H81"/>
  <c r="H80"/>
  <c r="I79"/>
  <c r="H79"/>
  <c r="H78"/>
  <c r="I78" s="1"/>
  <c r="H77"/>
  <c r="I77" s="1"/>
  <c r="H76"/>
  <c r="I76" s="1"/>
  <c r="H75"/>
  <c r="I75" s="1"/>
  <c r="H74"/>
  <c r="I73"/>
  <c r="H73"/>
  <c r="H72"/>
  <c r="I72" s="1"/>
  <c r="H71"/>
  <c r="I71" s="1"/>
  <c r="H70"/>
  <c r="H69"/>
  <c r="I69" s="1"/>
  <c r="H68"/>
  <c r="I68" s="1"/>
  <c r="H67"/>
  <c r="I67" s="1"/>
  <c r="H66"/>
  <c r="I66" s="1"/>
  <c r="I65"/>
  <c r="H65"/>
  <c r="I64"/>
  <c r="H64"/>
  <c r="J64" s="1"/>
  <c r="H63"/>
  <c r="I63" s="1"/>
  <c r="H62"/>
  <c r="I62" s="1"/>
  <c r="H61"/>
  <c r="I61" s="1"/>
  <c r="H60"/>
  <c r="I60" s="1"/>
  <c r="H59"/>
  <c r="I59" s="1"/>
  <c r="H58"/>
  <c r="I58" s="1"/>
  <c r="I57"/>
  <c r="H57"/>
  <c r="I55"/>
  <c r="H55"/>
  <c r="H54"/>
  <c r="I54" s="1"/>
  <c r="H53"/>
  <c r="I53" s="1"/>
  <c r="H52"/>
  <c r="I52" s="1"/>
  <c r="H51"/>
  <c r="I51" s="1"/>
  <c r="I50"/>
  <c r="H50"/>
  <c r="H49"/>
  <c r="I49" s="1"/>
  <c r="H48"/>
  <c r="I48" s="1"/>
  <c r="J47"/>
  <c r="I47"/>
  <c r="H47"/>
  <c r="I46"/>
  <c r="H46"/>
  <c r="H45"/>
  <c r="I45" s="1"/>
  <c r="H44"/>
  <c r="I44" s="1"/>
  <c r="I43"/>
  <c r="H43"/>
  <c r="H42"/>
  <c r="I42" s="1"/>
  <c r="H41"/>
  <c r="I41" s="1"/>
  <c r="J40"/>
  <c r="I40"/>
  <c r="H40"/>
  <c r="H39"/>
  <c r="I39" s="1"/>
  <c r="H38"/>
  <c r="I38" s="1"/>
  <c r="H37"/>
  <c r="I37" s="1"/>
  <c r="H36"/>
  <c r="I36" s="1"/>
  <c r="H35"/>
  <c r="I35" s="1"/>
  <c r="I34"/>
  <c r="H34"/>
  <c r="H33"/>
  <c r="I33" s="1"/>
  <c r="J32"/>
  <c r="I32"/>
  <c r="H32"/>
  <c r="I31"/>
  <c r="H31"/>
  <c r="J31" s="1"/>
  <c r="I30"/>
  <c r="H30"/>
  <c r="H29"/>
  <c r="I29" s="1"/>
  <c r="H28"/>
  <c r="I28" s="1"/>
  <c r="H27"/>
  <c r="I27" s="1"/>
  <c r="H26"/>
  <c r="I26" s="1"/>
  <c r="I25"/>
  <c r="H25"/>
  <c r="I24"/>
  <c r="H24"/>
  <c r="J127" l="1"/>
  <c r="J171"/>
  <c r="J43"/>
  <c r="J192"/>
  <c r="J27"/>
  <c r="J54"/>
  <c r="J59"/>
  <c r="J30"/>
  <c r="I70"/>
  <c r="J70" s="1"/>
  <c r="I80"/>
  <c r="J80" s="1"/>
  <c r="I87"/>
  <c r="J87" s="1"/>
  <c r="I110"/>
  <c r="J110" s="1"/>
  <c r="I127"/>
  <c r="I171"/>
  <c r="I206"/>
  <c r="J206" s="1"/>
  <c r="J182"/>
  <c r="J198"/>
  <c r="J88"/>
  <c r="J168"/>
  <c r="J55"/>
  <c r="J131"/>
  <c r="H207"/>
  <c r="H217" s="1"/>
  <c r="J79"/>
  <c r="J104"/>
  <c r="J126"/>
  <c r="J135"/>
  <c r="J159"/>
  <c r="J190"/>
  <c r="J187"/>
  <c r="J155"/>
  <c r="J191"/>
  <c r="J24"/>
  <c r="J120"/>
  <c r="J134"/>
  <c r="J142"/>
  <c r="J166"/>
  <c r="J239"/>
  <c r="J51"/>
  <c r="J75"/>
  <c r="J136"/>
  <c r="J46"/>
  <c r="J63"/>
  <c r="J86"/>
  <c r="J78"/>
  <c r="J103"/>
  <c r="J158"/>
  <c r="J33"/>
  <c r="J66"/>
  <c r="J73"/>
  <c r="J98"/>
  <c r="J146"/>
  <c r="J153"/>
  <c r="J178"/>
  <c r="J185"/>
  <c r="J25"/>
  <c r="J35"/>
  <c r="J39"/>
  <c r="J50"/>
  <c r="J62"/>
  <c r="J72"/>
  <c r="J94"/>
  <c r="J105"/>
  <c r="J115"/>
  <c r="J119"/>
  <c r="J130"/>
  <c r="J137"/>
  <c r="J152"/>
  <c r="J174"/>
  <c r="J184"/>
  <c r="J58"/>
  <c r="J65"/>
  <c r="J90"/>
  <c r="J97"/>
  <c r="H143"/>
  <c r="H214" s="1"/>
  <c r="J145"/>
  <c r="J170"/>
  <c r="J177"/>
  <c r="J26"/>
  <c r="J113"/>
  <c r="J201"/>
  <c r="J122"/>
  <c r="J129"/>
  <c r="J74"/>
  <c r="J49"/>
  <c r="J48"/>
  <c r="J57"/>
  <c r="J67"/>
  <c r="J71"/>
  <c r="J82"/>
  <c r="J89"/>
  <c r="J99"/>
  <c r="J118"/>
  <c r="J128"/>
  <c r="J147"/>
  <c r="J151"/>
  <c r="J162"/>
  <c r="J169"/>
  <c r="J179"/>
  <c r="J183"/>
  <c r="J194"/>
  <c r="J106"/>
  <c r="J138"/>
  <c r="J42"/>
  <c r="H56"/>
  <c r="H212" s="1"/>
  <c r="J38"/>
  <c r="J34"/>
  <c r="J41"/>
  <c r="I74"/>
  <c r="I81"/>
  <c r="J81" s="1"/>
  <c r="J114"/>
  <c r="J121"/>
  <c r="I154"/>
  <c r="I161"/>
  <c r="J161" s="1"/>
  <c r="I186"/>
  <c r="J186" s="1"/>
  <c r="I193"/>
  <c r="J193" s="1"/>
  <c r="J202"/>
  <c r="I203"/>
  <c r="I216" s="1"/>
  <c r="I56"/>
  <c r="I212" s="1"/>
  <c r="I143"/>
  <c r="I214" s="1"/>
  <c r="J29"/>
  <c r="J37"/>
  <c r="J45"/>
  <c r="J53"/>
  <c r="J61"/>
  <c r="J69"/>
  <c r="J77"/>
  <c r="J85"/>
  <c r="J93"/>
  <c r="J109"/>
  <c r="J117"/>
  <c r="J125"/>
  <c r="J133"/>
  <c r="J141"/>
  <c r="J149"/>
  <c r="J157"/>
  <c r="J165"/>
  <c r="J173"/>
  <c r="J181"/>
  <c r="J189"/>
  <c r="H195"/>
  <c r="H215" s="1"/>
  <c r="J197"/>
  <c r="H203"/>
  <c r="H216" s="1"/>
  <c r="J205"/>
  <c r="H101"/>
  <c r="H213" s="1"/>
  <c r="J36"/>
  <c r="J44"/>
  <c r="J60"/>
  <c r="J68"/>
  <c r="J76"/>
  <c r="J84"/>
  <c r="J92"/>
  <c r="J100"/>
  <c r="J108"/>
  <c r="J116"/>
  <c r="J124"/>
  <c r="J132"/>
  <c r="J140"/>
  <c r="J148"/>
  <c r="J156"/>
  <c r="J164"/>
  <c r="J172"/>
  <c r="J180"/>
  <c r="J188"/>
  <c r="J196"/>
  <c r="J28"/>
  <c r="J52"/>
  <c r="I204"/>
  <c r="I207" s="1"/>
  <c r="I217" s="1"/>
  <c r="I195" l="1"/>
  <c r="I215" s="1"/>
  <c r="I101"/>
  <c r="I213" s="1"/>
  <c r="J154"/>
  <c r="J195" s="1"/>
  <c r="J215" s="1"/>
  <c r="J203"/>
  <c r="J216" s="1"/>
  <c r="J56"/>
  <c r="J212" s="1"/>
  <c r="J101"/>
  <c r="J213" s="1"/>
  <c r="J143"/>
  <c r="J214" s="1"/>
  <c r="J204"/>
  <c r="J207" s="1"/>
  <c r="J217" s="1"/>
</calcChain>
</file>

<file path=xl/comments1.xml><?xml version="1.0" encoding="utf-8"?>
<comments xmlns="http://schemas.openxmlformats.org/spreadsheetml/2006/main">
  <authors>
    <author>Ντανοβασίλης Παναγιώτης</author>
  </authors>
  <commentList>
    <comment ref="C4" authorId="0">
      <text>
        <r>
          <rPr>
            <b/>
            <sz val="9"/>
            <color indexed="81"/>
            <rFont val="Tahoma"/>
            <family val="2"/>
            <charset val="161"/>
          </rPr>
          <t xml:space="preserve"> Καταγράφεται η αντίστοιχη Μονάδα Μέτρησης όπου εφαρμόζει. 
π.χ. τεμ, m2, m3, κ.λπ.
</t>
        </r>
      </text>
    </comment>
  </commentList>
</comments>
</file>

<file path=xl/comments2.xml><?xml version="1.0" encoding="utf-8"?>
<comments xmlns="http://schemas.openxmlformats.org/spreadsheetml/2006/main">
  <authors>
    <author>ETAL06</author>
  </authors>
  <commentList>
    <comment ref="A209" authorId="0">
      <text>
        <r>
          <rPr>
            <b/>
            <sz val="9"/>
            <color indexed="81"/>
            <rFont val="Tahoma"/>
            <family val="2"/>
            <charset val="161"/>
          </rPr>
          <t>ETAL06:</t>
        </r>
        <r>
          <rPr>
            <sz val="9"/>
            <color indexed="81"/>
            <rFont val="Tahoma"/>
            <family val="2"/>
            <charset val="161"/>
          </rPr>
          <t xml:space="preserve">
</t>
        </r>
      </text>
    </comment>
  </commentList>
</comments>
</file>

<file path=xl/sharedStrings.xml><?xml version="1.0" encoding="utf-8"?>
<sst xmlns="http://schemas.openxmlformats.org/spreadsheetml/2006/main" count="1126" uniqueCount="669">
  <si>
    <t>Α/Α</t>
  </si>
  <si>
    <t xml:space="preserve">ΠΟΣΟΤΗΤΑ </t>
  </si>
  <si>
    <t>ΤΙΜΗ ΜΟΝΑΔΑΣ</t>
  </si>
  <si>
    <t>ΚΟΣΤΟΣ</t>
  </si>
  <si>
    <t>ΦΠΑ</t>
  </si>
  <si>
    <t>ΣΥΝΟΛΙΚΟ ΚΟΣΤΟΣ</t>
  </si>
  <si>
    <t>(Είδος, τύπος, τεχνικά χαρακτηριστικά)</t>
  </si>
  <si>
    <t>ΣΥΝΟΛΟ</t>
  </si>
  <si>
    <t>ΠΟΣΟΤΗΤΑ</t>
  </si>
  <si>
    <t>ΧΩΜΑΤΟΥΡΓΙΚΑ</t>
  </si>
  <si>
    <t>ΚΑΘΑΙΡΕΣΕΙΣ</t>
  </si>
  <si>
    <t>μ.μ.</t>
  </si>
  <si>
    <t>ΕΠΙΧΡΙΣΜΑΤΑ</t>
  </si>
  <si>
    <t>ΕΠΕΝΔΥΣΕΙΣ ΤΟΙΧΩΝ</t>
  </si>
  <si>
    <t>10.01</t>
  </si>
  <si>
    <t>10.02</t>
  </si>
  <si>
    <t>10.03</t>
  </si>
  <si>
    <t>Υγρομόνωση τοιχείων υπογείου</t>
  </si>
  <si>
    <t>10.04</t>
  </si>
  <si>
    <t>Υγρομόνωση δαπέδων επι εδάφους</t>
  </si>
  <si>
    <t>10.05</t>
  </si>
  <si>
    <t>11.01</t>
  </si>
  <si>
    <t>11.02</t>
  </si>
  <si>
    <t>ΚΛΙΜΑΚΕΣ</t>
  </si>
  <si>
    <t>12.01</t>
  </si>
  <si>
    <t>12.02</t>
  </si>
  <si>
    <t>14.01</t>
  </si>
  <si>
    <t>14.02</t>
  </si>
  <si>
    <t>14.03</t>
  </si>
  <si>
    <t>ΕΠΙΚΑΛΥΨΕΙΣ</t>
  </si>
  <si>
    <t>15.01</t>
  </si>
  <si>
    <t>15.02</t>
  </si>
  <si>
    <t>15.03</t>
  </si>
  <si>
    <t>16.01</t>
  </si>
  <si>
    <t>16.02</t>
  </si>
  <si>
    <t>16.03</t>
  </si>
  <si>
    <t>16.04</t>
  </si>
  <si>
    <t>16.05</t>
  </si>
  <si>
    <t>ΧΡΩΜΑΤΙΣΜΟΙ</t>
  </si>
  <si>
    <t>17.01</t>
  </si>
  <si>
    <t>17.02</t>
  </si>
  <si>
    <t>17.03</t>
  </si>
  <si>
    <t>17.04</t>
  </si>
  <si>
    <t>Τσιμεντοχρώματα</t>
  </si>
  <si>
    <t>18.01</t>
  </si>
  <si>
    <t>18.02</t>
  </si>
  <si>
    <t>18.03</t>
  </si>
  <si>
    <t>19.04</t>
  </si>
  <si>
    <t>20.01</t>
  </si>
  <si>
    <t>20.02</t>
  </si>
  <si>
    <t>21.01</t>
  </si>
  <si>
    <t>21.02</t>
  </si>
  <si>
    <t>μ2</t>
  </si>
  <si>
    <t>ΠΕΡΙΓΡΑΦΗ ΔΑΠΑΝΗΣ</t>
  </si>
  <si>
    <t>17.05</t>
  </si>
  <si>
    <t>Μ.Μ. (τεμ)</t>
  </si>
  <si>
    <t>Αγορά οχημάτων ειδικού τύπου</t>
  </si>
  <si>
    <t>Απόκτηση πιστοποιητικών διασφάλισης ποιότητας</t>
  </si>
  <si>
    <t>Γενικές δαπάνες συνδεόμενες με τις εγκαταστάσεις και τον εξοπλισμό της μονάδας</t>
  </si>
  <si>
    <t xml:space="preserve">Δαπάνες σύνδεσης με Οργανισμούς Κοινής Ωφέλειας (ΟΚΩ) </t>
  </si>
  <si>
    <t>Ασφαλιστήριο συμβόλαιο κατά παντός κινδύνου</t>
  </si>
  <si>
    <t>Κατασκευή οικίσκου – αποθήκης για τις ανάγκες φύλαξης – εξυπηρέτησης της επένδυσης, μέχρι 40 τ.μ, μόνο για επενδύσεις τουριστικών καταλυμάτων</t>
  </si>
  <si>
    <t>ΔΙΚΑΙΟΥΧΟΣ:</t>
  </si>
  <si>
    <t>ΚΩΔΙΚΟΣ ΠΣΚΕ:</t>
  </si>
  <si>
    <r>
      <t xml:space="preserve">Οι κτιριακές εργασίες θα πρέπει να συνοδεύονται απαραίτητα από </t>
    </r>
    <r>
      <rPr>
        <b/>
        <i/>
        <sz val="11"/>
        <rFont val="Calibri"/>
        <family val="2"/>
        <charset val="161"/>
        <scheme val="minor"/>
      </rPr>
      <t xml:space="preserve">αναλυτικές προμετρήσεις </t>
    </r>
    <r>
      <rPr>
        <i/>
        <sz val="11"/>
        <rFont val="Calibri"/>
        <family val="2"/>
        <charset val="161"/>
        <scheme val="minor"/>
      </rPr>
      <t xml:space="preserve">και τα αντίστοιχα </t>
    </r>
    <r>
      <rPr>
        <b/>
        <i/>
        <sz val="11"/>
        <rFont val="Calibri"/>
        <family val="2"/>
        <charset val="161"/>
        <scheme val="minor"/>
      </rPr>
      <t xml:space="preserve">αρχιτεκτονικά σχέδια. Στην κάτοψη του κτιρίου θα πρέπει να υπάρχει και η διάταξη του εξοπλισμού. </t>
    </r>
  </si>
  <si>
    <r>
      <t xml:space="preserve">Οι αναγραφόμενες ποσότητες των κτιριακών εργασιών θα πρέπει να συμφωνούν με τις </t>
    </r>
    <r>
      <rPr>
        <b/>
        <i/>
        <sz val="11"/>
        <rFont val="Calibri"/>
        <family val="2"/>
        <charset val="161"/>
        <scheme val="minor"/>
      </rPr>
      <t xml:space="preserve">αναλυτικές προμετρήσεις </t>
    </r>
    <r>
      <rPr>
        <i/>
        <sz val="11"/>
        <rFont val="Calibri"/>
        <family val="2"/>
        <charset val="161"/>
        <scheme val="minor"/>
      </rPr>
      <t xml:space="preserve">και τα αντίστοιχα αρχιτεκτονικά σχέδια, υπογεγραμμένα από μηχανικό </t>
    </r>
  </si>
  <si>
    <r>
      <t xml:space="preserve">Θα πρέπει να τεκμηριώνεται το </t>
    </r>
    <r>
      <rPr>
        <b/>
        <i/>
        <sz val="11"/>
        <rFont val="Calibri"/>
        <family val="2"/>
        <charset val="161"/>
        <scheme val="minor"/>
      </rPr>
      <t xml:space="preserve">είδος και το ύψος των δαπανών, </t>
    </r>
    <r>
      <rPr>
        <i/>
        <sz val="11"/>
        <rFont val="Calibri"/>
        <family val="2"/>
        <charset val="161"/>
        <scheme val="minor"/>
      </rPr>
      <t>ώστε αυτές να συνάδουν με τη φύση, τους στόχους και τη λειτουργικότητα του έργου</t>
    </r>
  </si>
  <si>
    <r>
      <t xml:space="preserve">Συμπληρώνονται οι αιτούμενες εργασίες για την υλοποίηση του έργου και σβήνονται οι γραμμές των μη αιτούμενων εργασιών. </t>
    </r>
    <r>
      <rPr>
        <b/>
        <i/>
        <sz val="11"/>
        <rFont val="Calibri"/>
        <family val="2"/>
        <charset val="161"/>
        <scheme val="minor"/>
      </rPr>
      <t>Δεν αφήνουμε μηδενικές εργασίες.</t>
    </r>
  </si>
  <si>
    <r>
      <t xml:space="preserve">Προσέχουμε τα </t>
    </r>
    <r>
      <rPr>
        <b/>
        <i/>
        <sz val="11"/>
        <rFont val="Calibri"/>
        <family val="2"/>
        <charset val="161"/>
        <scheme val="minor"/>
      </rPr>
      <t>υποσύνολα</t>
    </r>
    <r>
      <rPr>
        <i/>
        <sz val="11"/>
        <rFont val="Calibri"/>
        <family val="2"/>
        <charset val="161"/>
        <scheme val="minor"/>
      </rPr>
      <t xml:space="preserve"> κάθε ομάδας εργασιών, να συμπεριλαμβάνουν όλες τις εργασίες, καθώς και το γενικό σύνολο έτσι ώστε να αθροίζει όλα τα υποσύνολα. </t>
    </r>
  </si>
  <si>
    <t>ΜΟΝΑΔΑ ΜΕΤΡΗΣΗΣ</t>
  </si>
  <si>
    <t>Μανδύας χυτού σκυροδέματος</t>
  </si>
  <si>
    <t>ΤΟΙΧΟΠΟΙΪΕΣ</t>
  </si>
  <si>
    <t>10.06</t>
  </si>
  <si>
    <t>10.07</t>
  </si>
  <si>
    <t>11.03</t>
  </si>
  <si>
    <t>11.04</t>
  </si>
  <si>
    <t>11.05</t>
  </si>
  <si>
    <t>11.06</t>
  </si>
  <si>
    <t>τεμ.</t>
  </si>
  <si>
    <t>12.03</t>
  </si>
  <si>
    <t>12.04</t>
  </si>
  <si>
    <t>12.05</t>
  </si>
  <si>
    <t>13.01</t>
  </si>
  <si>
    <t>15.04</t>
  </si>
  <si>
    <t>15.05</t>
  </si>
  <si>
    <t>ΕΙΔΗ ΥΓΙΕΙΝΗΣ</t>
  </si>
  <si>
    <t>17.06</t>
  </si>
  <si>
    <t>17.07</t>
  </si>
  <si>
    <t>17.08</t>
  </si>
  <si>
    <t>18.04</t>
  </si>
  <si>
    <t>18.05</t>
  </si>
  <si>
    <t>18.06</t>
  </si>
  <si>
    <t>18.07</t>
  </si>
  <si>
    <t>18.08</t>
  </si>
  <si>
    <t>18.09</t>
  </si>
  <si>
    <t>19.01</t>
  </si>
  <si>
    <t>19.02</t>
  </si>
  <si>
    <t>19.03</t>
  </si>
  <si>
    <t>19.05</t>
  </si>
  <si>
    <t>19.06</t>
  </si>
  <si>
    <t>22.01</t>
  </si>
  <si>
    <t>22.02</t>
  </si>
  <si>
    <t>22.03</t>
  </si>
  <si>
    <t>23.01</t>
  </si>
  <si>
    <t>23.02</t>
  </si>
  <si>
    <t xml:space="preserve">ΟΔΗΓΙΕΣ ΣΥΜΠΛΗΡΩΣΗΣ ΑΝΑΛΥΤΙΚΟΥ ΠΡΟΫΠΟΛΟΓΙΣΜΟΥ </t>
  </si>
  <si>
    <t>ΚΩΔΙΚΟΣ ΥΠΟΔΡΑΣΗΣ</t>
  </si>
  <si>
    <t>19.2.2.2</t>
  </si>
  <si>
    <t>19.2.2.3</t>
  </si>
  <si>
    <t>19.2.2.4</t>
  </si>
  <si>
    <t>19.2.2.5</t>
  </si>
  <si>
    <t>19.2.3.1</t>
  </si>
  <si>
    <t>19.2.3.3</t>
  </si>
  <si>
    <t>19.2.3.4</t>
  </si>
  <si>
    <t>Αγορά (συμπεριλαμβανομένης της μεταφοράς και εγκατάστασης) εξοπλισμού και εξοπλισμού εργαστηρίων απαραίτητου για την λειτουργία της επένδυσης</t>
  </si>
  <si>
    <t xml:space="preserve">Αγορά καινούργιων οχημάτων </t>
  </si>
  <si>
    <t xml:space="preserve">Δαπάνες ειδικού εξοπλισμού </t>
  </si>
  <si>
    <t>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</si>
  <si>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Δαπάνες απόκτησης ή ανάπτυξης λογισμικού, απόκτησης διπλωμάτων ευρεσιτεχνίας, αδειών, δικαιωμάτων διανοητικής ιδιοκτησίας, εμπορικών σημάτων, δημιουργίας αναγνωρίσιμου σήματος (ετικέτας) του προϊόντος, έρευνας αγοράς για τη διαμόρφωση της εικόνας του προϊόντος (συσκευασία, σήμανση)</t>
  </si>
  <si>
    <t>Δαπάνες που σχετίζονται με την διαμόρφωση χώρων προβολής, δοκιμής των προϊόντων της επιχείρησης  καθώς και του αντίστοιχου εξοπλισμού</t>
  </si>
  <si>
    <t>Δαπάνες προβολής, όπως ιστοσελίδα, έντυπα, διαφήμιση και συμμετοχή σε εκθέσεις</t>
  </si>
  <si>
    <t>Δαπάνες συστημάτων ασφαλείας εγκαταστάσεων, συστημάτων πυροσβεστικής προστασίας εγκαταστάσεων</t>
  </si>
  <si>
    <t>Δαπάνες εξοπλισμού αναψυχής πελατών και συγκεκριμένα αναπαραγωγής ήχου και εικόνας</t>
  </si>
  <si>
    <t xml:space="preserve">Έργα πρασίνου καθώς και έργα διακόσμησης </t>
  </si>
  <si>
    <t>Εργασίες πράσινου (δενδροφυτεύσεις, γκαζόν, κ.λπ.)</t>
  </si>
  <si>
    <t xml:space="preserve">Εργασίες πράσινου δενδροφυτεύσεις, γκαζόν, καθώς και έργα διακόσμησης </t>
  </si>
  <si>
    <t>Αγορά συγκροτήματος ψυχρής έκθλιψης Ελαιολάδου</t>
  </si>
  <si>
    <t>Aγορά, κατασκευή ή βελτίωση ακινήτου</t>
  </si>
  <si>
    <t>Δαπάνες κατασκευής οικίσκου – αποθήκης (μέχρι 40 τ.μ) για επενδύσεις τουριστικών καταλυμάτων</t>
  </si>
  <si>
    <t>Κατασκευή οικίσκου ή συγκεκριμένου χώρου για τις ανάγκες φύλαξης της πράξης μέχρι επιφάνειας  είκοσι τετραγωνικών μέτρων (20 τ.μ.)</t>
  </si>
  <si>
    <t>36. Δαπάνες Κατασκευής οικίσκου – αποθήκης ( μέχρι 40 τμ) για επενδύσεις τουριστικών καταλυμάτων
 (Αφορά Υποδράσεις 19.2.2.3 και 19.2.3.3 )</t>
  </si>
  <si>
    <t>ΠΡΟΤΕΙΝΟΜΕΝΟΣ ΑΝΑΛΥΤΙΚΟΣ ΠΡΟΥΠΟΛΟΓΙΣΜΟΣ ΥΠΟΔΡΑΣΗΣ ………………………..</t>
  </si>
  <si>
    <t xml:space="preserve">* Είναι επιλέξιμη δαπάνη η αγορά οικοδομημένης ή μη οικοδομημένης γης, σε περιπτώσεις πράξεων που περιλαμβάνουν κτιριακές υποδομές, καθώς και οι δαπάνες διαμόρφωσης του περιβάλλοντος χώρου προκειμένου να εξυπηρετούνται οι ανάγκες της επένδυσης, για ποσό μέχρι το 10 % των συνολικών επιλέξιμων δαπανών της πράξης. Για εγκαταλελειμμένες και πρώην βιομηχανικές εγκαταστάσεις που περιλαμβάνουν κτίρια, το όριο αυτό αυξάνεται στο 15 %. </t>
  </si>
  <si>
    <t xml:space="preserve">ΓΕΝΙΚΟ ΣΥΝΟΛΟ </t>
  </si>
  <si>
    <t>19.2.1.2</t>
  </si>
  <si>
    <t>19.2.6.2</t>
  </si>
  <si>
    <t>19.2.7.3</t>
  </si>
  <si>
    <t>19.2.7.7</t>
  </si>
  <si>
    <t>19.2.7.8</t>
  </si>
  <si>
    <t>Δαπάνες διοργάνωσης και εκτέλεσης ενεργειών μεταφοράς γνώσεων, ενημέρωσης και επίδειξης</t>
  </si>
  <si>
    <t>Μ.Μ.</t>
  </si>
  <si>
    <t>Οδοιπορικά, οι δαπάνες διαμονής και οι ημερήσιες δαπάνες των συμμετεχόντων</t>
  </si>
  <si>
    <t>Ανθρωποημέρες προσωπικού που σχετίζονται με την πιλοτική λειτουργία και τις λοιπές δραστηριότητες που αφορούν στην υλοποίηση του έργου/επιχειρηματικού σχεδίου</t>
  </si>
  <si>
    <t>Απόκτηση διπλωμάτων ευρεσιτεχνίας</t>
  </si>
  <si>
    <t>19.2.3.5</t>
  </si>
  <si>
    <t>,</t>
  </si>
  <si>
    <t>ΑΝΑΛΥΤΙΚΟΣ ΠΡΟΫΠΟΛΟΓΙΣΜΟΣ ΟΙΚΟΔΟΜΙΚΩΝ ΕΡΓΑΣΙΩΝ ΑΝΑ ΟΜΑΔΕΣ ΚΑΙ ΕΙΔΗ ΕΡΓΑΣΙΩΝ</t>
  </si>
  <si>
    <t>ΟΜΑΔΑ ΕΡΓΑΣΙΩΝ</t>
  </si>
  <si>
    <t>ΚΑΤΗΓΟΡΙΑ ΔΑΠΑΝΗΣ</t>
  </si>
  <si>
    <t>ΕΙΔΟΣ ΕΡΓΑΣΙΑΣ</t>
  </si>
  <si>
    <t>ΚΟΣΤΟΣ / ΚΑΘΑΡΗ ΑΞΙΑ</t>
  </si>
  <si>
    <t>ΟΜΑΔΑ Γ</t>
  </si>
  <si>
    <t>01.01</t>
  </si>
  <si>
    <t>Γενικές εκσκαφές γαιώδεις</t>
  </si>
  <si>
    <r>
      <t>μ</t>
    </r>
    <r>
      <rPr>
        <vertAlign val="superscript"/>
        <sz val="10"/>
        <rFont val="Calibri"/>
        <family val="2"/>
        <charset val="161"/>
        <scheme val="minor"/>
      </rPr>
      <t>3</t>
    </r>
  </si>
  <si>
    <t>01.02</t>
  </si>
  <si>
    <t>Γενικές εκσκαφές ημιβραχώδεις</t>
  </si>
  <si>
    <t>01.03</t>
  </si>
  <si>
    <t>Γενικές εκσκαφές βραχώδεις</t>
  </si>
  <si>
    <t>01.04</t>
  </si>
  <si>
    <t>Επιχώσεις με προιόντα εκσκαφής</t>
  </si>
  <si>
    <t>01.05</t>
  </si>
  <si>
    <t>Ειδικές επιχώσεις (με χαλίκι)</t>
  </si>
  <si>
    <t>02.01</t>
  </si>
  <si>
    <t>Καθαίρεση πλινθοδομών συνήθους κονιάματος</t>
  </si>
  <si>
    <t>02.02</t>
  </si>
  <si>
    <t>Καθαίρεση πλινθοδομών ισχυρού κονίαματος</t>
  </si>
  <si>
    <t>02.03</t>
  </si>
  <si>
    <t>Καθαίρεση λιθοδομής</t>
  </si>
  <si>
    <t>02.04</t>
  </si>
  <si>
    <t>Καθαίρεση σκυροδεμάτων δαπέδων (άοπλο ή οπλισμένο με πλέγμα)</t>
  </si>
  <si>
    <t>02.05</t>
  </si>
  <si>
    <t>Καθαίρεση οπλισμένου σκυροδέματος</t>
  </si>
  <si>
    <t>02.06</t>
  </si>
  <si>
    <t>Καθαίρεση επιχρισμάτων</t>
  </si>
  <si>
    <r>
      <t>μ</t>
    </r>
    <r>
      <rPr>
        <vertAlign val="superscript"/>
        <sz val="10"/>
        <rFont val="Calibri"/>
        <family val="2"/>
        <charset val="161"/>
        <scheme val="minor"/>
      </rPr>
      <t>2</t>
    </r>
  </si>
  <si>
    <t>02.07</t>
  </si>
  <si>
    <t xml:space="preserve">Καθαιρεση τοίχων για τη διαμόρφωση θυρών </t>
  </si>
  <si>
    <t>02.08</t>
  </si>
  <si>
    <t xml:space="preserve">Καθαιρεση τοίχων (αδιατάρακτη κοπή) για τη διαμόρφωση θυρών </t>
  </si>
  <si>
    <t>02.09</t>
  </si>
  <si>
    <t>Καθαίρεση ξύλινων ή μεταλλικών κουφωμάτων μετά των κασωμάτων τους</t>
  </si>
  <si>
    <t>02.10</t>
  </si>
  <si>
    <t>Αποξήλωση ξύλινης στέγης (ζευκτό και κεραμίδια)</t>
  </si>
  <si>
    <t>02.11</t>
  </si>
  <si>
    <t>Αποξήλωση κυματοειδών φύλλων επικαλύψεως πάσης φύσεως (πλην ελλενίτ)</t>
  </si>
  <si>
    <t>02.12</t>
  </si>
  <si>
    <t>Αποξήλωση δαπέδων εκ πλακών πάσης φύσεως</t>
  </si>
  <si>
    <t>02.13</t>
  </si>
  <si>
    <t>Απομάκρυνση προϊόντων καθαιρέσεων/αποξηλώσεων</t>
  </si>
  <si>
    <r>
      <t>μ</t>
    </r>
    <r>
      <rPr>
        <vertAlign val="superscript"/>
        <sz val="10"/>
        <rFont val="Calibri"/>
        <family val="2"/>
        <charset val="161"/>
        <scheme val="minor"/>
      </rPr>
      <t>3</t>
    </r>
    <r>
      <rPr>
        <sz val="11"/>
        <color indexed="8"/>
        <rFont val="Calibri"/>
        <family val="2"/>
        <charset val="161"/>
      </rPr>
      <t/>
    </r>
  </si>
  <si>
    <t>ΣΚΥΡΟΔΕΜΑΤΑ</t>
  </si>
  <si>
    <t>03.01</t>
  </si>
  <si>
    <t>Οπλισμένο σκυρόδεμα (προσβάσιμες περιοχές)</t>
  </si>
  <si>
    <t>03.01.1</t>
  </si>
  <si>
    <t>Οπλισμένο σκυρόδεμα (απομακρισμένες περιοχές)</t>
  </si>
  <si>
    <t>03.02</t>
  </si>
  <si>
    <t>Ελαφρά οπλισμένο σκυρόδεμα με πλέγμα</t>
  </si>
  <si>
    <t>03.03</t>
  </si>
  <si>
    <t>Άοπλο σκυρόδεμα δαπέδων (GROS-BETON)</t>
  </si>
  <si>
    <t>μ³</t>
  </si>
  <si>
    <t>03.04</t>
  </si>
  <si>
    <t>Σκυρόδεμα καθαριότητας</t>
  </si>
  <si>
    <t>03.05</t>
  </si>
  <si>
    <t>Ελαφρό μπετόν πάσης φύσεως (BETOCEL, περλιτόδεμα, κλπ)</t>
  </si>
  <si>
    <t>03.06</t>
  </si>
  <si>
    <t>Κατασκευή γρηπίδας από οπλισμένο σκυρόδεμα (δεν περιλαμβάνεται το σκυρόδεμα)</t>
  </si>
  <si>
    <t>03.07</t>
  </si>
  <si>
    <t>Κατασκευή βαθμίδας από οπλισμένο σκυρόδεμα (δεν περιλαμβάνεται το σκυρόδεμα)</t>
  </si>
  <si>
    <t>03.08</t>
  </si>
  <si>
    <t>Εξισωτικές στρώσεις (γεμίσματα δαπέδων με γαρμπιλομπετόν, ελαφρομπετόν, κλπ)</t>
  </si>
  <si>
    <t>03.09</t>
  </si>
  <si>
    <t>Επιφάνειες εμφανους σκυροδέματος</t>
  </si>
  <si>
    <t>03.10</t>
  </si>
  <si>
    <t>Σενάζ δρομικά</t>
  </si>
  <si>
    <t>03.11</t>
  </si>
  <si>
    <t>Σενάζ μπατικά</t>
  </si>
  <si>
    <t>03.12</t>
  </si>
  <si>
    <t>03.13</t>
  </si>
  <si>
    <t>Μανδύας εκτοξευμένου σκυροδέματος</t>
  </si>
  <si>
    <t>ΣΥΝΟΛΟ ΟΜΑΔΑΣ - Γ</t>
  </si>
  <si>
    <t>ΟΜΑΔΑ Δ</t>
  </si>
  <si>
    <t>04.01</t>
  </si>
  <si>
    <t>Λιθοδομές με κοινούς λίθους</t>
  </si>
  <si>
    <r>
      <t>μ</t>
    </r>
    <r>
      <rPr>
        <vertAlign val="superscript"/>
        <sz val="10"/>
        <rFont val="Calibri"/>
        <family val="2"/>
        <charset val="161"/>
        <scheme val="minor"/>
      </rPr>
      <t>2</t>
    </r>
    <r>
      <rPr>
        <sz val="10"/>
        <rFont val="Calibri"/>
        <family val="2"/>
        <charset val="161"/>
        <scheme val="minor"/>
      </rPr>
      <t>/όψης</t>
    </r>
  </si>
  <si>
    <t>04.02</t>
  </si>
  <si>
    <t>Λιθοδομές με λαξευτούς  λίθους</t>
  </si>
  <si>
    <t>04.03</t>
  </si>
  <si>
    <t>Αργολιθοδομές δι' ασβεστοκονιάματος</t>
  </si>
  <si>
    <t>04.04</t>
  </si>
  <si>
    <t>Πλινθοδομές δρομικές</t>
  </si>
  <si>
    <t>04.05</t>
  </si>
  <si>
    <t>Πλινθοδομές μπατικές</t>
  </si>
  <si>
    <t>04.06</t>
  </si>
  <si>
    <t>Τσιμεντολιθοδομές</t>
  </si>
  <si>
    <t>04.07</t>
  </si>
  <si>
    <t>Πλινθοδομείς εξ ελαφρών πλίνθων ΑLFA-BLOCK 10cm</t>
  </si>
  <si>
    <t>04.08</t>
  </si>
  <si>
    <t>Πλινθοδομείς εξ ελαφρών πλίνθων ΑLFA-BLOCK 25cm</t>
  </si>
  <si>
    <t>04.09</t>
  </si>
  <si>
    <t>Τοίχοι γυψοσανίδων απλοί</t>
  </si>
  <si>
    <t>04.10</t>
  </si>
  <si>
    <t>Τοίχοι γυψοσανίδων απο 2 πλευρές</t>
  </si>
  <si>
    <t>04.11</t>
  </si>
  <si>
    <t>Τοίχοι γυψοσανίδων με 2 γύψους ανά πλευρά</t>
  </si>
  <si>
    <t>04.12</t>
  </si>
  <si>
    <t>Χωρίσματα μελαμίνης, βινυλίου, MDF (σκελετός αλουμινίου)</t>
  </si>
  <si>
    <t>04.13</t>
  </si>
  <si>
    <t>Υαλότουβλα</t>
  </si>
  <si>
    <t>04.14</t>
  </si>
  <si>
    <t>Γραμμικά στοιχεία από γυψοσανίδα</t>
  </si>
  <si>
    <t>05.01</t>
  </si>
  <si>
    <t>Αβεστοκονιάματα τριπτά</t>
  </si>
  <si>
    <t>05.02</t>
  </si>
  <si>
    <t>Τσιμεντοκονιάματα τριπτά (με ή χωρίς μονωτικά πρόσμικτα)</t>
  </si>
  <si>
    <t>05.03</t>
  </si>
  <si>
    <t>Επιχρήσματα χωριάτικου τύπου</t>
  </si>
  <si>
    <t>05.04</t>
  </si>
  <si>
    <t>Επιχρίσματα τραβηκτά</t>
  </si>
  <si>
    <t>05.05</t>
  </si>
  <si>
    <t>Έτοιμο επίχρισμα</t>
  </si>
  <si>
    <t>05.06</t>
  </si>
  <si>
    <t>Αρμολογήματα ακατέργαστων όψεων λιθοδομών</t>
  </si>
  <si>
    <t>06.01</t>
  </si>
  <si>
    <t xml:space="preserve">Επενδύσεις τοίχων με κεραμικά πλακάκια </t>
  </si>
  <si>
    <t>06.02</t>
  </si>
  <si>
    <t>Επενδύσεις τοίχων με ξύλο σουηδικό</t>
  </si>
  <si>
    <t>06.03</t>
  </si>
  <si>
    <t>Επενδύσεις τοίχων με ξύλο ιρόκο</t>
  </si>
  <si>
    <t>06.04</t>
  </si>
  <si>
    <t>Επενδύσεις τοίχων με διακοσμητικά τούβλα</t>
  </si>
  <si>
    <t>06.05</t>
  </si>
  <si>
    <t>Επενδύσεις τοίχων με τεχνητές ή φυσικές πλάκες ή πέτρα</t>
  </si>
  <si>
    <t>06.06</t>
  </si>
  <si>
    <t>Επενδύσεις τοίχων με πλάκες γρανίτη</t>
  </si>
  <si>
    <t>06.07</t>
  </si>
  <si>
    <t>Ξύλινα διαζώματα με βερνικόχρωμα</t>
  </si>
  <si>
    <t>06.08</t>
  </si>
  <si>
    <t>Επένδυση τοίχων με τσιμεντοσανίδα</t>
  </si>
  <si>
    <t>μ.μ</t>
  </si>
  <si>
    <t>ΣΤΡΩΣΕΙΣ  ΔΑΠΕΔΩΝ</t>
  </si>
  <si>
    <t>07.01</t>
  </si>
  <si>
    <t>Στρώσεις δαπέδου με χονδρόπλακες ακανόνιστου πάχους και σοβάτεπι (περιλαμβάνει εξισωτική στρώση)</t>
  </si>
  <si>
    <t>07.02</t>
  </si>
  <si>
    <t>Στρώσεις δαπέδου με φυσικές πλάκες (τύπου Καρύστου, Μιστεγνών, κλπ) και σοβάτεπι (περιλαμβάνει εξισωτική στρώση)</t>
  </si>
  <si>
    <t>07.03</t>
  </si>
  <si>
    <t>Στρώσεις δαπέδου με πλάκες μαρμάρου (ποιότητα Β/ τύπου Ιωαννίνων, Νάξου, κλπ) και σοβάτεπι (περιλαμβάνει εξισωτική στρώση)</t>
  </si>
  <si>
    <t>07.04</t>
  </si>
  <si>
    <t>Στρώσεις δαπέδου με πλάκες μαρμάρου (ποιότητα Α/ τύπου Βεροίας, κλπ) και σοβάτεπι (περιλαμβάνει εξισωτική στρώση)</t>
  </si>
  <si>
    <t>07.05</t>
  </si>
  <si>
    <t>Στρώσεις δαπέδου με πλάκες γρανίτη και σοβάτεπι (περιλαμβάνει εξισωτική στρώση)</t>
  </si>
  <si>
    <t>07.06</t>
  </si>
  <si>
    <t>Στρώσεις δαπέδου με πλακίδια κεραμικά ή πορσελάνης και σοβάτεπι (περιλαμβάνει εξισωτική στρώση)</t>
  </si>
  <si>
    <t>07.07</t>
  </si>
  <si>
    <t>Στρώσεις δαπέδου με πλαστικά πλακίδια ή τάπητα (περιλαμβάνει εξισωτική στρώση)</t>
  </si>
  <si>
    <t>07.08</t>
  </si>
  <si>
    <t>Στρώσεις δαπέδου με λωρίδες σουηδικής ξυλείας και σοβάτεπι</t>
  </si>
  <si>
    <t>07.09</t>
  </si>
  <si>
    <t>Στρώσεις δαπέδου με λωρίδες αφρικανικής ξυλείας, ιρόκο, κλπ και σοβάτεπι</t>
  </si>
  <si>
    <t>07.10</t>
  </si>
  <si>
    <t>Στρώσεις δαπέδου με λωρίδες δρυός και σοβάτεπι</t>
  </si>
  <si>
    <t>07.11</t>
  </si>
  <si>
    <t>Δάπεδο ραμποτέ με ξύλο καστανιάς και σοβάτεπι</t>
  </si>
  <si>
    <t>07.12</t>
  </si>
  <si>
    <t>Στρώσεις δαπέδου με laminate 8-10 mm, υπόστρωμα  και σοβάτεπι</t>
  </si>
  <si>
    <t>07.13</t>
  </si>
  <si>
    <t>Στρώσεις δαπέδου με βιομηχανικά πλακάκια και σοβάτεπι (περιλαμβάνει εξισωτική στρώση)</t>
  </si>
  <si>
    <t>07.14</t>
  </si>
  <si>
    <t>Βιομηχανικό δάπεδο (πολυουρεθανικό, επιπεδούμενο)</t>
  </si>
  <si>
    <t>07.15</t>
  </si>
  <si>
    <t>Βιομηχανικό δάπεδο (εποξειδικό, ρητινικό, επαλειφόμενο)</t>
  </si>
  <si>
    <t>07.16</t>
  </si>
  <si>
    <t>Στρώσεις δαπέδων με πατητή τσιμεντοκονία</t>
  </si>
  <si>
    <t>ΣΥΝΟΛΟ ΟΜΑΔΑΣ - Δ</t>
  </si>
  <si>
    <t>ΟΜΑΔΑ Ε</t>
  </si>
  <si>
    <t>ΚΟΥΦΩΜΑΤΑ</t>
  </si>
  <si>
    <t>08.01</t>
  </si>
  <si>
    <t>Πόρτες πρεσσαριστές κοινές (εσωτερικές)</t>
  </si>
  <si>
    <t>08.02</t>
  </si>
  <si>
    <t>Πόρτες από MDF (εσωτερικές)</t>
  </si>
  <si>
    <t>08.03</t>
  </si>
  <si>
    <t>Πόρτες εσωτερικές με καπλαμά από δρύ, καρυδιά κλπ</t>
  </si>
  <si>
    <t>08.04</t>
  </si>
  <si>
    <t>Πόρτα εσωτερική γυάλινη (10mm)</t>
  </si>
  <si>
    <t>08.05</t>
  </si>
  <si>
    <t>Πόρτα εσωτερική τύπου φυσαρμόνικα</t>
  </si>
  <si>
    <t>08.06</t>
  </si>
  <si>
    <t>Εξώθυρες καρφωτές περαστές από ξύλο καστανιάς, κλπ</t>
  </si>
  <si>
    <t>08.07</t>
  </si>
  <si>
    <t>Σιδερένιες πόρτες</t>
  </si>
  <si>
    <t>08.08</t>
  </si>
  <si>
    <t>Σιδερένια παράθυρα</t>
  </si>
  <si>
    <t>08.09</t>
  </si>
  <si>
    <t>Μονόφυλλη πυράντοχη πόρτα Τ30 εως Τ90, πλήρως εξοπλισμένη</t>
  </si>
  <si>
    <t>08.10</t>
  </si>
  <si>
    <t>Δίφυλλη πυράντοχη πόρτα Τ30 εως Τ90, πλήρως εξοπλισμένη</t>
  </si>
  <si>
    <t>08.11</t>
  </si>
  <si>
    <t>Παντζούρι από αλουμίνιο χρώματος λευκό</t>
  </si>
  <si>
    <t>08.12</t>
  </si>
  <si>
    <t>Παντζούρι από PVC χρώματος λευκό</t>
  </si>
  <si>
    <t>08.13</t>
  </si>
  <si>
    <t>Παντζούρι από αλουμίνιο χρωματιστό</t>
  </si>
  <si>
    <t>08.14</t>
  </si>
  <si>
    <t>Παντζούρι από PVC χρωματιστό</t>
  </si>
  <si>
    <t>08.15</t>
  </si>
  <si>
    <t>Παντζούρι από ξύλο καστανιάς, όρενγκοπαιν, μεράντι, κλπ</t>
  </si>
  <si>
    <t>08.16</t>
  </si>
  <si>
    <t>Παντζούρι από ξύλο Σουηδικό</t>
  </si>
  <si>
    <t>08.17</t>
  </si>
  <si>
    <t>Ρολό από αλουμίνιο, χρώματος λευκό</t>
  </si>
  <si>
    <t>08.18</t>
  </si>
  <si>
    <t>Ρολό από PVC, χρώματος λευκό</t>
  </si>
  <si>
    <t>08.19</t>
  </si>
  <si>
    <t>Ρολό από αλουμίνιο, χρωματιστό</t>
  </si>
  <si>
    <t>08.20</t>
  </si>
  <si>
    <t>Ρολό από PVC, χρωματιστό</t>
  </si>
  <si>
    <t>08.21</t>
  </si>
  <si>
    <t>Υαλοστάσια από αλουμίνιο με θερμοδιακοπή, χρώματος λευκό</t>
  </si>
  <si>
    <t>08.22</t>
  </si>
  <si>
    <t>Υαλοστάσια από PVC, χρώματος λευκό</t>
  </si>
  <si>
    <t>08.23</t>
  </si>
  <si>
    <t>Υαλοστάσια από  αλουμίνιο με θερμοδιακοπή,  χρωματιστό</t>
  </si>
  <si>
    <t>08.24</t>
  </si>
  <si>
    <t>Υαλοστάσια από PVC, χρωματιστό</t>
  </si>
  <si>
    <t>08.25</t>
  </si>
  <si>
    <t>Υαλοστάσια από ξύλο καστανιάς, όρενγκοπαιν, μεράντι, κλπ</t>
  </si>
  <si>
    <t>08.26</t>
  </si>
  <si>
    <t>Υαλοστάσια από ξύλο Σουηδικό</t>
  </si>
  <si>
    <t>08.27</t>
  </si>
  <si>
    <t xml:space="preserve">Συρόμενα υαλοπετάσματα </t>
  </si>
  <si>
    <t>08.28</t>
  </si>
  <si>
    <t>Σίτα κουφωμάτων</t>
  </si>
  <si>
    <t>08.29</t>
  </si>
  <si>
    <t>Γκαραζόπορτα μεταλλική, χωρίς μηχανισμό</t>
  </si>
  <si>
    <t>08.30</t>
  </si>
  <si>
    <t>Γκαραζόπορτα βιομηχανική με θερμομόνωση, χωρίς μηχανισμό</t>
  </si>
  <si>
    <t>ΝΤΟΥΛΑΠΕΣ</t>
  </si>
  <si>
    <t>09.01</t>
  </si>
  <si>
    <t>Ντουλάπες υπνοδωματίων κοινές</t>
  </si>
  <si>
    <t>09.02</t>
  </si>
  <si>
    <t>Ντουλάπες υπνοδωματίων (ξύλο τύπου ανιγκρέ)</t>
  </si>
  <si>
    <t>09.03</t>
  </si>
  <si>
    <t>Ντουλάπια κουζίνας κοινά</t>
  </si>
  <si>
    <t>09.04</t>
  </si>
  <si>
    <t>Ντουλάπια κουζίνας από συμπαγή ξυλεία</t>
  </si>
  <si>
    <t>ΜΟΝΩΣΕΙΣ-ΣΤΕΓΑΝΩΣΕΙΣ</t>
  </si>
  <si>
    <t>Θερμομόνωση και υγρομόνωση δώματος</t>
  </si>
  <si>
    <t xml:space="preserve">Θερμομόνωση κατακόρυφων επιφανειών </t>
  </si>
  <si>
    <t>Θερμομόνωση και υγρομόνωση στέγης</t>
  </si>
  <si>
    <t>Κέλυφος με μόνωση 6-7 cm</t>
  </si>
  <si>
    <t>Θερμομόνωση δαπέδου επί εδάφους</t>
  </si>
  <si>
    <t>ΣΥΝΟΛΟ ΟΜΑΔΑΣ - Ε</t>
  </si>
  <si>
    <t>ΟΜΑΔΑ ΣΤ</t>
  </si>
  <si>
    <t>ΜΑΡΜΑΡΙΚΑ</t>
  </si>
  <si>
    <t>Κατώφλια με μάρμαρο τύπου Καβάλας (ποιότητα Β)</t>
  </si>
  <si>
    <t>Επίστρωση στηθαίων, ποδιές παραθ./μπαλκονιών με μάρμαρο τύπου Καβάλας (ποιότητα Β)</t>
  </si>
  <si>
    <t>Κατώφλια με μάρμαρο τύπου Βεροίας (ποιότητα Α)</t>
  </si>
  <si>
    <t>Επίστρωση στηθαίων, ποδιές παραθ./μπαλκονιών με μάρμαρο τύπου Βεροίας (ποιότητα Α)</t>
  </si>
  <si>
    <t>Μαρμαροεπένδυση βαθμίδος με μάρμαρο τύπου Καβάλας και σκαλομέρια (ποιότητα Β)</t>
  </si>
  <si>
    <t>Μαρμαροεπένδυση βαθμίδος με μάρμαρο τύπου Βεροίας και σκαλομέρια (ποιότητα Α)</t>
  </si>
  <si>
    <t>Βαθμίδες και πλατύσκαλα εκ ξυλείας δρυός</t>
  </si>
  <si>
    <t>Ξύλινη επένδυση βαθμίδας από σουηδικό ξύλο</t>
  </si>
  <si>
    <t>Κατασκευή σιδερένιας βαθμίδας με κάγκελο</t>
  </si>
  <si>
    <t>Κατασκευή ξύλινης βαθμίδας (ξύλο σουηδίας) με κάγκελο</t>
  </si>
  <si>
    <t>Κατασκευή ξύλινης βαθμίδας (ξύλο δρυς) με κάγκελο</t>
  </si>
  <si>
    <t>ΥΑΛΟΠΙΝΑΚΕΣ</t>
  </si>
  <si>
    <t>Bιτρίνες αλουμινίου</t>
  </si>
  <si>
    <t>ΨΕΥΔΟΡΟΦΕΣ</t>
  </si>
  <si>
    <t>Ψευδοροφή από επίπεδες γυψοσανίδες</t>
  </si>
  <si>
    <t>Ψευδοροφή από πλάκες ορυκτών ινών σε μεταλλικό σκελετό</t>
  </si>
  <si>
    <t>Επένδυση οροφής με ξύλινες λεπτοσανίδες</t>
  </si>
  <si>
    <t>Κεραμοσκεπή με φουρούσια εδραζόμενη σε πλακα σκυροδεματος και λούκια (δεν περιλαμβάνει θερμομόνωση-υγρομόνωση)</t>
  </si>
  <si>
    <t>Ξύλινη εμφανής στέγη αυτοφερόμενη με κεραμίδια και λούκια (δεν περιλαμβάνει θερμομόνωση-υγρομόνωση)</t>
  </si>
  <si>
    <t>Σιδερένια στέγη με αυλακωτή λαμαρίνα</t>
  </si>
  <si>
    <t>Πάνελ στέγης</t>
  </si>
  <si>
    <t>Επικεράμωση με κεραμίδια καρφωτά/δετά</t>
  </si>
  <si>
    <t>ΣΤΗΘΑΙΑ</t>
  </si>
  <si>
    <t>Στηθαίο από οπλισμένο σκυρόδεμα</t>
  </si>
  <si>
    <t>Στηθαίο από δρομική πλινθοδομή</t>
  </si>
  <si>
    <t>Στηθαίο από κιγκλίδωμα σιδερένιο</t>
  </si>
  <si>
    <t>Στηθαίο από κιγκλίδωμα αλουμινίου</t>
  </si>
  <si>
    <t>Στηθαίο από κιγκλίδωμα ξύλινο</t>
  </si>
  <si>
    <t>16.06</t>
  </si>
  <si>
    <t>Στηθαίο από κιγκλίδωμα inox</t>
  </si>
  <si>
    <t>16.07</t>
  </si>
  <si>
    <t>Στηθαίο γυάλινο</t>
  </si>
  <si>
    <t>Υδροχρωματισμοί απλοί</t>
  </si>
  <si>
    <t>Πλαστικά επί τοίχου</t>
  </si>
  <si>
    <t>Πλαστικά ή ριπολίνες σπατουλαριστά επί τοίχου</t>
  </si>
  <si>
    <t>Ντουκοχρώματα</t>
  </si>
  <si>
    <t>Ριπολίνες σατινέ (ξύλινων κουφωμάτων)</t>
  </si>
  <si>
    <t>Βερνικοχρωματισμός ξύλινων/σιδηρών επιφανειών</t>
  </si>
  <si>
    <t>Βερνικοχρωματισμός πέτρας</t>
  </si>
  <si>
    <t>ΔΙΑΦΟΡΕΣ ΟΙΚΟΔΟΜΙΚΕΣ ΕΡΓΑΣΙΕΣ</t>
  </si>
  <si>
    <t>Τζάκι με καπνοδόχο (κτιστό)</t>
  </si>
  <si>
    <t>αποκ</t>
  </si>
  <si>
    <t>Τζάκι με καπνοδόχο (ενεργειακό)</t>
  </si>
  <si>
    <t>Πέργκολα από προλουστραρισμένη ξυλεία</t>
  </si>
  <si>
    <t>Πέργκολα από προλουστραρισμένη ξυλεία ιρόκο</t>
  </si>
  <si>
    <t>Πέργκολα από μεταλλική κατασκευή</t>
  </si>
  <si>
    <t>Πέργκολα αλουμινίου</t>
  </si>
  <si>
    <t>Πέργκολα αλουμινίου (ηλ. βαφή απομίμησης ξύλου)</t>
  </si>
  <si>
    <t>Κλειδαριές και πόμολα</t>
  </si>
  <si>
    <t>Γύψινα κορδόνια</t>
  </si>
  <si>
    <t>18.10</t>
  </si>
  <si>
    <t>Θεμελιακή γείωση</t>
  </si>
  <si>
    <t>ανά κατοικία εμβαδού 60-80 μ2</t>
  </si>
  <si>
    <t>Πλήρες σετ λουτρού (νιπτήρας, λεκάνη, καζανάκι, μπανιέρα, μπαταρίες)</t>
  </si>
  <si>
    <t>Πλήρες σετ WC (νιπτήρας, λεκάνη, καζανάκι, ντουζιέρα, μπαταρίες)</t>
  </si>
  <si>
    <t>Σετ WC καταστήματος (νιπτήρας, μπαταρία, λεκάνη, καζανάκι)</t>
  </si>
  <si>
    <t>Πλήρες σετ λουτρού AMEA (νιπτήρας, λεκάνη, καζανάκι, ντουζιέρα, μπαταρίες, χειρολαβές, κλπ)</t>
  </si>
  <si>
    <t>Νεροχύτης και μπαταρία κουζίνας</t>
  </si>
  <si>
    <t>Μπαταρία με φωτοκύτταρο</t>
  </si>
  <si>
    <t>ΣΥΝΟΛΟ ΟΜΑΔΑΣ - ΣΤ</t>
  </si>
  <si>
    <t>ΟΜΑΔΑ Ζ</t>
  </si>
  <si>
    <t>ΥΔΡΑΥΛΙΚΕΣ ΕΓΚΑΤΑΣΤΑΣΕΙΣ</t>
  </si>
  <si>
    <t>Ύδρευση-αποχέτευση κουζίνας-λουτρού-wc. κατοικίας ή καταστήματος (σωληνώσεις και συνδέσεις)</t>
  </si>
  <si>
    <t>Ύδρευση-αποχέτευση βιοτεχνικού κτιρίου (σωληνώσεις και συνδέσεις)</t>
  </si>
  <si>
    <t>ΘΕΡΜΑΝΣΗ ΚΛΙΜΑΤΙΣΜΟΣ</t>
  </si>
  <si>
    <t>Κεντρική θέρμανση (εργασία, σωληνώσεις)</t>
  </si>
  <si>
    <r>
      <t>μ</t>
    </r>
    <r>
      <rPr>
        <vertAlign val="superscript"/>
        <sz val="10"/>
        <rFont val="Calibri"/>
        <family val="2"/>
        <charset val="161"/>
        <scheme val="minor"/>
      </rPr>
      <t>2</t>
    </r>
    <r>
      <rPr>
        <sz val="10"/>
        <rFont val="Calibri"/>
        <family val="2"/>
        <charset val="161"/>
        <scheme val="minor"/>
      </rPr>
      <t>/κατ</t>
    </r>
  </si>
  <si>
    <t>Ενδοδαπέδια θέρμανση (εργασία, σωληνώσεις)</t>
  </si>
  <si>
    <t>μ2/κατ</t>
  </si>
  <si>
    <t>ΗΛΕΚΤΡΙΚΕΣ ΕΓΚΑΤΑΣΤΑ ΣΕΙΣ</t>
  </si>
  <si>
    <t>Ηλεκτρική εγκατάσταση κατοικίας/καταστήματος (σωληνώσεις)</t>
  </si>
  <si>
    <t>Ηλεκτρική εγκατάσταση κατοικίας/καταστήματος (καλωδιώσεις, ρευματολήπτες)</t>
  </si>
  <si>
    <t>Ηλεκτρική εγκατάσταση βιοτεχνικού κτιρίου (σωληνώσεις και καλωδιώσεις)</t>
  </si>
  <si>
    <t>ΣΥΝΟΛΟ ΟΜΑΔΑΣ - Ζ</t>
  </si>
  <si>
    <t>ΟΜΑΔΑ Η</t>
  </si>
  <si>
    <t>ΜΕΤΑΛΛΙΚΕΣ ΚΑΤΑΣΚΕΥΕΣ</t>
  </si>
  <si>
    <t>Μεταλλικός σκελετός κτιρίου με φέρων οργανισμό από μεταλλικές διατομές και τεγίδες-μηκίδες</t>
  </si>
  <si>
    <t>κιλ.</t>
  </si>
  <si>
    <t>Πάνελ με μόνωση</t>
  </si>
  <si>
    <t>23.03</t>
  </si>
  <si>
    <t>Πάνελ υγειονομικό</t>
  </si>
  <si>
    <t>ΣΥΝΟΛΟ ΟΜΑΔΑΣ - Η</t>
  </si>
  <si>
    <t>ΟΜΑΔΕΣ ΕΡΓΑΣΙΩΝ</t>
  </si>
  <si>
    <t xml:space="preserve">ΣΥΝΟΛΟ ΟΜΑΔΑΣ Γ </t>
  </si>
  <si>
    <t>ΣΥΝΟΛΟ ΟΜΑΔΑΣ Δ</t>
  </si>
  <si>
    <t>ΣΥΝΟΛΟ ΟΜΑΔΑΣ Ε</t>
  </si>
  <si>
    <t>ΣΥΝΟΛΟ ΟΜΑΔΑΣ ΣΤ</t>
  </si>
  <si>
    <t>ΣΥΝΟΛΟ ΟΜΑΔΑΣ Ζ</t>
  </si>
  <si>
    <t>ΣΥΝΟΛΟ ΟΜΑΔΑΣ Η</t>
  </si>
  <si>
    <t>Σημειώνεται εργασίες όπως: μονάδες κλιματιστικών, ηλιακοί συλλέκτες, λέβητες (πετρελαίου, βιοκαυσίμων, κλπ), θερμαντικά σώματα, αντλίες θερμότητας, fan coils, ανελκυστήρες, κλπ μεταφέρθηκαν σε κατηγορία  εξοπλισμού, ακολουθώντας τη διαδικασία του εύλογου κόστους με την προσκόμιση προσφορών.</t>
  </si>
  <si>
    <t>ΠΕΡΙΓΡΑΦΗ ΕΝΕΡΓΕΙΩΝ</t>
  </si>
  <si>
    <t>ΚΟΣΤΟΣ/ΚΑΘΑΡΗ ΑΞΙΑ</t>
  </si>
  <si>
    <t>Περιγραφή ….</t>
  </si>
  <si>
    <t>ΕΤΑΙΡΕΙΑ ΤΟΠΙΚΗΣ ΑΝΑΠΤΥΞΗΣ ΛΕΣΒΟΥ Α.Ε. [ΕΤΑΛ Α.Ε.] 
Τ.Π. CLLD/LEADER ΛΕΣΒΟΥ</t>
  </si>
  <si>
    <t>ΥΠΟΜΕΤΡΟ 19.2: «ΣΤΗΡΙΞΗ ΥΛΟΠΟΙΗΣΗΣ ΔΡΑΣΕΩΝ ΤΩΝ ΣΤΡΑΤΗΓΙΚΩΝ ΤΟΠΙΚΗΣ ΑΝΑΠΤΥΞΗΣ ΜΕ ΠΡΩΤΟΒΟΥΛΙΑ ΤΟΠΙΚΩΝ ΚΟΙΝΟΤΗΤΩΝ (CLLD/LEADER)»</t>
  </si>
  <si>
    <t>ΜΕΤΡΟ 19: «ΤΟΠΙΚΗ ΑΝΑΠΤΥΞΗ ΜE ΠΡΩΤΟΒΟΥΛΙΑ ΤΟΠΙΚΩΝ ΚΟΙΝΟΤΗΤΩΝ (CLLD) – LEADER» ΠΑΑ 2014 -2020</t>
  </si>
  <si>
    <t>ΠΡΟΓΡΑΜΜΑ ΑΓΡΟΤΙΚΗΣ ΑΝΑΠΤΥΞΗΣ ΤΗΣ ΕΛΛΑΔΑΣ  2014-2020
(ΠΑΑ 2014-2020)</t>
  </si>
  <si>
    <t>Στους πίνακες για τον υπολογισμό του αναλογούντος ΦΠΑ έχει χρησιμοποιηθεί συντελεστής ΦΠΑ 24% (αν είναι διαφορετικός να γίνονται οι ανάλογες προσαρμογές).</t>
  </si>
  <si>
    <t>Κρίνεται λοιπόν σκόπιμο να πραγματοποιείται έλεγχος επί της ορθότητας των αποτελεσμάτων πριν την ενσωμάτωση των πινάκων στην Αίτηση Στήριξης (Συμπληρωματικά Στοιχεία)</t>
  </si>
  <si>
    <t>Με την ολοκλήρωση της συμπλήρωσης των πινάκων, ο υποψήφιος δικαιούχος μεταφέρει τον πίνακα Α. ΚΑΤΗΓΟΡΙΕΣ ΔΑΠΑΝΗΣ στο αρχείο 03α_Αίτηση Στήριξης - Παράρτημα-Αναλυτικά.Στοιχεία-ΕΤΑΛ.docx</t>
  </si>
  <si>
    <t>Το παρόν βιβλίο εργασίας EXCEL περιλαμβάνει τύπους για την στρογγυλοποίηση των αποτελεσμάτων σε 2 δεκαδικά ψηφία σε ευρώ, για τον υπολογισμό γινομένων και αθροισμάτων και  ενδέχεται να περιέχει σφάλματα. Σε περίπτωση λάθους υπολογισμού η ΟΤΔ δεν φέρει ευθύνη, ο υποψήφιος δικαιούχος οφείλει να ελέγχει και να οριστικκοποιεί τα ενδεδειγμένα ποσά, τιμές και μονάδες μέτρησης.</t>
  </si>
  <si>
    <t>ΠΡΟΣΟΧΗ: Ο υποψήφιος Δικαιούχος οφείλει (κριτήριο αποκλεισμού) να προσκομίσει το παρόν συμπληρωμένο αρχείο xlsx, σε έντυπη και ψηφιακή επεξεργάσιμη μορφή στον έντυπο φάκελο υποψηφιότητας.</t>
  </si>
  <si>
    <r>
      <t>Ο δικαιούχος αναρτά το παρόν συμπληρωμένο αρχείο σε μορφή pdf, στο ΠΣΚΕ πρίν την οριστική υποβολή.</t>
    </r>
    <r>
      <rPr>
        <b/>
        <sz val="12"/>
        <color theme="1"/>
        <rFont val="Calibri"/>
        <family val="2"/>
        <charset val="161"/>
        <scheme val="minor"/>
      </rPr>
      <t/>
    </r>
  </si>
  <si>
    <t>19.2_ΙΔ_001</t>
  </si>
  <si>
    <t>19.2_ΙΔ_002</t>
  </si>
  <si>
    <t>19.2_ΙΔ_003</t>
  </si>
  <si>
    <t>19.2_ΙΔ_005</t>
  </si>
  <si>
    <t>19.2_ΙΔ_006</t>
  </si>
  <si>
    <t>19.2_ΙΔ_007</t>
  </si>
  <si>
    <t>19.2_ΙΔ_008</t>
  </si>
  <si>
    <t>19.2_ΙΔ_009</t>
  </si>
  <si>
    <t>19.2_ΙΔ_011</t>
  </si>
  <si>
    <t>Δαπάνες για μελέτες – επιχειρηματικά σχέδια</t>
  </si>
  <si>
    <t>19.2_ΙΔ_012</t>
  </si>
  <si>
    <t>Δαπάνες για την εξεύρεση των εταίρων προκειμένου να καθορίσουν το επιχειρηματικό τους σχέδιο</t>
  </si>
  <si>
    <t>19.2_ΙΔ_013</t>
  </si>
  <si>
    <t>19.2_ΙΔ_014</t>
  </si>
  <si>
    <t>19.2_ΙΔ_015</t>
  </si>
  <si>
    <t>Δαπάνες εκπόνησης σχεδίων διαχείρισης δασών ή ισοδύναμων μέσων,  διαχειριστικές εκθέσεις, πίνακες υλοτομίας</t>
  </si>
  <si>
    <t>19.2_ΙΔ_016</t>
  </si>
  <si>
    <t>19.2_ΙΔ_017</t>
  </si>
  <si>
    <t>19.2_ΙΔ_018</t>
  </si>
  <si>
    <t xml:space="preserve">Δαπάνες πιστοποίησης προέλευσης ξυλείας, συστημάτων δέουσας επιμέλειας, λογισμικού παρακολούθησης δασών και εμπορικών σημάτων. </t>
  </si>
  <si>
    <t>19.2_ΙΔ_019</t>
  </si>
  <si>
    <t>19.2_ΙΔ_020</t>
  </si>
  <si>
    <t>19.2_ΙΔ_021</t>
  </si>
  <si>
    <t xml:space="preserve">Δαπάνες προώθησης των αποτελεσμάτων του επιχειρηματικού σχεδίου </t>
  </si>
  <si>
    <t>19.2_ΙΔ_022</t>
  </si>
  <si>
    <t>19.2_ΙΔ_023</t>
  </si>
  <si>
    <t xml:space="preserve">Δαπάνες σύστασης και οργάνωσης φορέα </t>
  </si>
  <si>
    <t>19.2_ΙΔ_024</t>
  </si>
  <si>
    <t>19.2_ΙΔ_025</t>
  </si>
  <si>
    <t xml:space="preserve">Δημιουργία κοινών εργαστηρίων ποιοτικού ελέγχου των προϊόντων ή των πρώτων υλών, εξοπλισμός εξασφάλισης ποιότητας </t>
  </si>
  <si>
    <t>19.2_ΙΔ_026</t>
  </si>
  <si>
    <t xml:space="preserve">Ειδικές διαμορφώσεις χώρων </t>
  </si>
  <si>
    <t>19.2_ΙΔ_027</t>
  </si>
  <si>
    <t>19.2_ΙΔ_028</t>
  </si>
  <si>
    <t>Εξοπλισμός για αξιοποίηση υπολειμμάτων ξυλείας</t>
  </si>
  <si>
    <t>19.2_ΙΔ_029</t>
  </si>
  <si>
    <t>19.2_ΙΔ_030</t>
  </si>
  <si>
    <t xml:space="preserve">Εργαλεία υλοτομίας, αποφλοίωσης, τεμαχισμού, αποκομιδής και μεταφοράς και λοιπά ειδικά εργαλεία </t>
  </si>
  <si>
    <t>19.2_ΙΔ_031</t>
  </si>
  <si>
    <t>19.2_ΙΔ_032</t>
  </si>
  <si>
    <t>19.2_ΙΔ_033</t>
  </si>
  <si>
    <t>Ζώα σύρσης και φόρτου</t>
  </si>
  <si>
    <t>19.2_ΙΔ_034</t>
  </si>
  <si>
    <t>19.2_ΙΔ_035</t>
  </si>
  <si>
    <t>19.2_ΙΔ_036</t>
  </si>
  <si>
    <t>19.2_ΙΔ_037</t>
  </si>
  <si>
    <t>19.2_ΙΔ_038</t>
  </si>
  <si>
    <t xml:space="preserve">Λειτουργικές δαπάνες που προκύπτουν από την οργάνωση της μορφής συνεργασίας, το συντονισμό της  και την προετοιμασία του επιχειρηματικού σχεδίου </t>
  </si>
  <si>
    <t>19.2_ΙΔ_039</t>
  </si>
  <si>
    <t>19.2_ΙΔ_040</t>
  </si>
  <si>
    <t xml:space="preserve">Κόστος χρήσης μηχανημάτων ή μίσθωση αυτών, εδαφών και λοιπών παγίων για την αναπτυξη πιλοτική δοκιμή των αποτελεσμάτων της πράξης </t>
  </si>
  <si>
    <t>19.2_ΙΔ_041</t>
  </si>
  <si>
    <t xml:space="preserve">Χώροι αποθήκευσης </t>
  </si>
  <si>
    <t xml:space="preserve">ΚΑΤΗΓΟΡΙΑ ΔΑΠΑΝΗΣ: </t>
  </si>
  <si>
    <t>ΠΡΟΜΗΘΕΥΤΗΣ</t>
  </si>
  <si>
    <t>Ο πίνακας συμπληρώνεται αναλυτικά για την αντίστοιχη κατηγορία δαπανών και για κάθε προτεινόμενη δαπάνη /ενέργεια με την περιγραφή της (είδος, τύπος, τεχνικά χαρακτηριστικά)  τη μονάδα μέτρησης (π.χ. τεμ, m2, m3, κ.λπ.) τη τιμή μονάδας και τα στοιχεία της αντίστοιχης προσφοράς / προμηθευτή.</t>
  </si>
  <si>
    <t>Στην περίπτωση που σύμφωνα με τους όρους της πρόσκλησης απαιτείται η προσκόμιση 3 προσφορών αποτυπώνεται εκείνη που επιλέγει ο δικαιούχος ως προς το εύλογο του κόστους.</t>
  </si>
  <si>
    <t>ν</t>
  </si>
  <si>
    <t>Α/Α ΠΡΟΣΦΟΡΑΣ, ΠΡΟΤΙΜΟΛΟΓΙΟΥ κ.α.</t>
  </si>
  <si>
    <t xml:space="preserve">ΠΕΡΙΓΡΑΦΗ ΔΑΠΑΝΗΣ (Είδος, τύπος, τεχνικά χαρακτηριστικά) </t>
  </si>
  <si>
    <t>Συμπληρώνεται το πράσινο κελί, επιλέγοντας από το πτυσσόμενο μενού</t>
  </si>
  <si>
    <t>Για κάθε πράξη, δημιουργείται ΞΕΧΩΡΙΣΤΟ ΦΥΛΟ, στο αρχείο xls, επιλέγοντας από τις κατηγορίες δαπανών αυτές που είνει επιλέξιμες και απαιτούνται για την υλοποίηση της πράξης ανάλογα την υποδράση στην οποία εντάσσεται.</t>
  </si>
  <si>
    <t>Οδηγία: από το εξώφυλλο, "Επιλογή όλων των φύλλων που έχουν συμπληρωθεί (με ctrl - συμπεριλαμβανομένων των πρώτων  φύλλων), και αποθήκευση ως αρχείο pdf" για την ανάρτηση στο ΠΣΚΕ</t>
  </si>
  <si>
    <t>√</t>
  </si>
  <si>
    <t>ΣΥΝΟΠΤΙΚΗ ΑΝΑΛΥΣΗ ΚΟΣΤΟΥΣ ΠΡΟΤΕΙΝΟΜΕΝΗΣ ΠΡΑΞΗΣ – ΧΡΟΝΟΔΙΑΓΡΑΜΜΑ</t>
  </si>
  <si>
    <t>A/A</t>
  </si>
  <si>
    <t>Α' ΕΞΑΜ.</t>
  </si>
  <si>
    <t>Β' ΕΞΑΜ.</t>
  </si>
  <si>
    <t>Γ' ΕΞΑΜ.</t>
  </si>
  <si>
    <t>Δ' ΕΞΑΜ.</t>
  </si>
  <si>
    <t>Ε' ΕΞΑΜ.</t>
  </si>
  <si>
    <t>ΣΤ' ΕΞΑΜ.</t>
  </si>
  <si>
    <t>ΣΥΝΟΛΙΚΟ ΚΟΣΤΟΣ ΚΑΙ ΚΑΤΑΝΟΜΗ ΑΝΑ ΕΞΑΜΗΝΟ</t>
  </si>
  <si>
    <t>ΚΑΤΗΓΟΡΙΑ ΔΑΠΑΝΗΣ (συμπληρώνεται κατά περίπτωση - διαγράφονται όσες κατηγορίες δεν χρησιμοποιούνται)</t>
  </si>
  <si>
    <t>19.2_ΙΔ_001 - Αγορά (συμπεριλαμβανομένης της μεταφοράς και εγκατάστασης) εξοπλισμού και εξοπλισμού εργαστηρίων απαραίτητου για την λειτουργία της επένδυσης</t>
  </si>
  <si>
    <t xml:space="preserve">19.2_ΙΔ_002 - Αγορά καινούργιων οχημάτων </t>
  </si>
  <si>
    <t>19.2_ΙΔ_003 - Αγορά οχημάτων ειδικού τύπου</t>
  </si>
  <si>
    <t>19.2_ΙΔ_005 - Ανθρωποημέρες προσωπικού που σχετίζονται με την πιλοτική λειτουργία και τις λοιπές δραστηριότητες που αφορούν στην υλοποίηση του έργου/επιχειρηματικού σχεδίου</t>
  </si>
  <si>
    <t>19.2_ΙΔ_006 - Απόκτηση διπλωμάτων ευρεσιτεχνίας</t>
  </si>
  <si>
    <t>19.2_ΙΔ_007 - Απόκτηση πιστοποιητικών διασφάλισης ποιότητας</t>
  </si>
  <si>
    <t>19.2_ΙΔ_008 - Ασφαλιστήριο συμβόλαιο κατά παντός κινδύνου</t>
  </si>
  <si>
    <t>19.2_ΙΔ_009 - Γενικές δαπάνες συνδεόμενες με τις εγκαταστάσεις και τον εξοπλισμό της μονάδας</t>
  </si>
  <si>
    <t>19.2_ΙΔ_011 - Δαπάνες για μελέτες – επιχειρηματικά σχέδια</t>
  </si>
  <si>
    <t>19.2_ΙΔ_012 - Δαπάνες για την εξεύρεση των εταίρων προκειμένου να καθορίσουν το επιχειρηματικό τους σχέδιο</t>
  </si>
  <si>
    <t>19.2_ΙΔ_013 - Δαπάνες διοργάνωσης και εκτέλεσης ενεργειών μεταφοράς γνώσεων, ενημέρωσης και επίδειξης</t>
  </si>
  <si>
    <t xml:space="preserve">19.2_ΙΔ_014 - Δαπάνες ειδικού εξοπλισμού </t>
  </si>
  <si>
    <t>19.2_ΙΔ_015 - Δαπάνες εκπόνησης σχεδίων διαχείρισης δασών ή ισοδύναμων μέσων,  διαχειριστικές εκθέσεις, πίνακες υλοτομίας</t>
  </si>
  <si>
    <t>19.2_ΙΔ_016 - 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</si>
  <si>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19.2_ΙΔ_017 - Δαπάνες απόκτησης ή ανάπτυξης λογισμικού, απόκτησης διπλωμάτων ευρεσιτεχνίας, αδειών, δικαιωμάτων διανοητικής ιδιοκτησίας, εμπορικών σημάτων, δημιουργίας αναγνωρίσιμου σήματος (ετικέτας) του προϊόντος, έρευνας αγοράς για τη διαμόρφωση της εικόνας του προϊόντος (συσκευασία, σήμανση)</t>
  </si>
  <si>
    <t xml:space="preserve">19.2_ΙΔ_018 - Δαπάνες πιστοποίησης προέλευσης ξυλείας, συστημάτων δέουσας επιμέλειας, λογισμικού παρακολούθησης δασών και εμπορικών σημάτων. </t>
  </si>
  <si>
    <t>19.2_ΙΔ_019 - Δαπάνες που σχετίζονται με την διαμόρφωση χώρων προβολής, δοκιμής των προϊόντων της επιχείρησης  καθώς και του αντίστοιχου εξοπλισμού</t>
  </si>
  <si>
    <t>19.2_ΙΔ_020 - Δαπάνες προβολής, όπως ιστοσελίδα, έντυπα, διαφήμιση και συμμετοχή σε εκθέσεις</t>
  </si>
  <si>
    <t xml:space="preserve">19.2_ΙΔ_021 - Δαπάνες προώθησης των αποτελεσμάτων του επιχειρηματικού σχεδίου </t>
  </si>
  <si>
    <t xml:space="preserve">19.2_ΙΔ_022 - Δαπάνες σύνδεσης με Οργανισμούς Κοινής Ωφέλειας (ΟΚΩ) </t>
  </si>
  <si>
    <t xml:space="preserve">19.2_ΙΔ_023 - Δαπάνες σύστασης και οργάνωσης φορέα </t>
  </si>
  <si>
    <t>19.2_ΙΔ_024 - Δαπάνες συστημάτων ασφαλείας εγκαταστάσεων, συστημάτων πυροσβεστικής προστασίας εγκαταστάσεων</t>
  </si>
  <si>
    <t xml:space="preserve">19.2_ΙΔ_025 - Δημιουργία κοινών εργαστηρίων ποιοτικού ελέγχου των προϊόντων ή των πρώτων υλών, εξοπλισμός εξασφάλισης ποιότητας </t>
  </si>
  <si>
    <t xml:space="preserve">19.2_ΙΔ_026 - Ειδικές διαμορφώσεις χώρων </t>
  </si>
  <si>
    <t>19.2_ΙΔ_027 - Δαπάνες εξοπλισμού αναψυχής πελατών και συγκεκριμένα αναπαραγωγής ήχου και εικόνας</t>
  </si>
  <si>
    <t>19.2_ΙΔ_028 - Εξοπλισμός για αξιοποίηση υπολειμμάτων ξυλείας</t>
  </si>
  <si>
    <t xml:space="preserve">19.2_ΙΔ_029 - Έργα πρασίνου καθώς και έργα διακόσμησης </t>
  </si>
  <si>
    <t xml:space="preserve">19.2_ΙΔ_030 - Εργαλεία υλοτομίας, αποφλοίωσης, τεμαχισμού, αποκομιδής και μεταφοράς και λοιπά ειδικά εργαλεία </t>
  </si>
  <si>
    <t>19.2_ΙΔ_031 - Εργασίες πράσινου (δενδροφυτεύσεις, γκαζόν, κ.λπ.)</t>
  </si>
  <si>
    <t xml:space="preserve">19.2_ΙΔ_032 - Εργασίες πράσινου δενδροφυτεύσεις, γκαζόν, καθώς και έργα διακόσμησης </t>
  </si>
  <si>
    <t>19.2_ΙΔ_033 - Ζώα σύρσης και φόρτου</t>
  </si>
  <si>
    <t>19.2_ΙΔ_034 - Αγορά συγκροτήματος ψυχρής έκθλιψης Ελαιολάδου</t>
  </si>
  <si>
    <t xml:space="preserve">19.2_ΙΔ_038 - Λειτουργικές δαπάνες που προκύπτουν από την οργάνωση της μορφής συνεργασίας, το συντονισμό της  και την προετοιμασία του επιχειρηματικού σχεδίου </t>
  </si>
  <si>
    <t>19.2_ΙΔ_039 - Οδοιπορικά, οι δαπάνες διαμονής και οι ημερήσιες δαπάνες των συμμετεχόντων</t>
  </si>
  <si>
    <t xml:space="preserve">19.2_ΙΔ_040 - Κόστος χρήσης μηχανημάτων ή μίσθωση αυτών, εδαφών και λοιπών παγίων για την αναπτυξη πιλοτική δοκιμή των αποτελεσμάτων της πράξης </t>
  </si>
  <si>
    <t xml:space="preserve">19.2_ΙΔ_041 - Χώροι αποθήκευσης </t>
  </si>
  <si>
    <t>37. Κατασκευή οικίσκου ή συγκεκριμένου χώρου για τις ανάγκες φύλαξης της πράξης μέχρι επιφάνειας  είκοσι τετραγωνικών μέτρων (20 τ.μ.)
 (Αφορά μόνο Υποδράσεις 19.2.2.2, 19.2.2.4, 19.2.3.1 και 19.2.3.4)</t>
  </si>
  <si>
    <r>
      <t>ΕΠΙΛΕΞΙΜΟ ΣΥΝΟΛΙΚΟ ΚΟΣΤΟΣ</t>
    </r>
    <r>
      <rPr>
        <b/>
        <sz val="10"/>
        <color rgb="FFFF0000"/>
        <rFont val="Calibri"/>
        <family val="2"/>
        <charset val="161"/>
        <scheme val="minor"/>
      </rPr>
      <t xml:space="preserve"> (**)</t>
    </r>
  </si>
  <si>
    <r>
      <t>ΚΑΤΑΝΟΜΗ ΠΡΟΫΠΟΛΟΓΙΣΜΟΥ ΑΝΑ ΕΞΑΜΗΝΟ</t>
    </r>
    <r>
      <rPr>
        <b/>
        <sz val="10"/>
        <color rgb="FFFF0000"/>
        <rFont val="Calibri"/>
        <family val="2"/>
        <charset val="161"/>
        <scheme val="minor"/>
      </rPr>
      <t xml:space="preserve"> (*)</t>
    </r>
  </si>
  <si>
    <r>
      <rPr>
        <b/>
        <sz val="10"/>
        <color rgb="FFFF0000"/>
        <rFont val="Calibri"/>
        <family val="2"/>
        <charset val="161"/>
        <scheme val="minor"/>
      </rPr>
      <t>(*)</t>
    </r>
    <r>
      <rPr>
        <sz val="10"/>
        <color rgb="FFFF0000"/>
        <rFont val="Calibri"/>
        <family val="2"/>
        <charset val="161"/>
        <scheme val="minor"/>
      </rPr>
      <t xml:space="preserve"> </t>
    </r>
    <r>
      <rPr>
        <sz val="10"/>
        <color theme="1"/>
        <rFont val="Calibri"/>
        <family val="2"/>
        <charset val="161"/>
        <scheme val="minor"/>
      </rPr>
      <t>Στο χρονοδιάγραμμα συμπληρώνεται το ποσό της συγκεκριμένης κατηγορίας δαπάνης που υπολογίζεται να εκτελεστεί στο συγκεκριμένο εξάμηνο</t>
    </r>
  </si>
  <si>
    <r>
      <rPr>
        <b/>
        <sz val="10"/>
        <color rgb="FFFF0000"/>
        <rFont val="Calibri"/>
        <family val="2"/>
        <charset val="161"/>
        <scheme val="minor"/>
      </rPr>
      <t xml:space="preserve">(**) </t>
    </r>
    <r>
      <rPr>
        <sz val="10"/>
        <rFont val="Calibri"/>
        <family val="2"/>
        <charset val="161"/>
        <scheme val="minor"/>
      </rPr>
      <t>Στην περίπτωση που ο Φ</t>
    </r>
    <r>
      <rPr>
        <sz val="10"/>
        <color theme="1"/>
        <rFont val="Calibri"/>
        <family val="2"/>
        <charset val="161"/>
        <scheme val="minor"/>
      </rPr>
      <t>ΠΑ είναι επιλέξιμος τα ποσά αφορούν το συνολικό κόστος, διαφορετικά την καθαρή αξία της δαπάνης, ως επιλέξιμο κόστος.</t>
    </r>
  </si>
  <si>
    <r>
      <t xml:space="preserve">Ο παρόν προϋπολογισμός συντάσσεται σύμφωνα με τα οριζόμενα στον Ενημερωτικό Οδηγό  της παρούσας πρόσκλησης και συνοδεύεται από τα σχετικά δικαιολογητικά που τεκμηριώνουν το εύλογο κόστος, το είδος και το ύψος των δαπανών. 
</t>
    </r>
    <r>
      <rPr>
        <b/>
        <i/>
        <sz val="11"/>
        <color rgb="FFC00000"/>
        <rFont val="Calibri"/>
        <family val="2"/>
        <charset val="161"/>
        <scheme val="minor"/>
      </rPr>
      <t>ΣΥΝΙΣΤΑΤΑΙ ΝΑ ΓΙΝΕΙ ΠΡΟΣΕΚΤΙΚΗ ΜΕΛΕΤΗ ΤΟΥ ΚΕΦΑΛΑΙΟΥ ΤΩΝ ΕΠΙΛΕΞΙΜΩΝ ΔΑΠΑΝΩΝ ΓΙΑ ΤΗΝ ΣΥΜΠΛΗΡΩΣΗ.</t>
    </r>
  </si>
  <si>
    <t>ΑΝΑΛΥΤΙΚΟΣ ΠΡΟΥΠΟΛΟΓΙΣΜΟΣ  ΑΙΤΗΣΗΣ ΣΤΗΡΙΞΗΣ</t>
  </si>
  <si>
    <t>35. β - ΚΑΤΗΓΟΡΙΑ ΔΑΠΑΝΗΣ: ΔΑΠΑΝΕΣ ΓΙΑ ΑΠΟΚΤΗΣΗ ΓΗΣ</t>
  </si>
  <si>
    <t>35. γ - ΚΑΤΗΓΟΡΙΑ ΔΑΠΑΝΗΣ: ΔΑΠΑΝΕΣ ΓΙΑ ΒΙΟΜΗΧΑΝΙΚΕΣ ΕΓΚΑΤΑΣΤΑΣΕΙΣ</t>
  </si>
  <si>
    <t>35.α - ΚΑΤΗΓΟΡΙΑ ΔΑΠΑΝΗΣ:  ΚΤΙΡΙΑΚΕΣ ΕΓΚΑΤΑΣΤΑΣΕΙΣ</t>
  </si>
  <si>
    <t>19.2_ΙΔ_035 - Aγορά, κατασκευή ή βελτίωση ακινήτου</t>
  </si>
  <si>
    <t>19.2_ΙΔ_036 - Δαπάνες κατασκευής οικίσκου – αποθήκης (μέχρι 40 τ.μ) για επενδύσεις τουριστικών καταλυμάτων</t>
  </si>
  <si>
    <t>19.2_ΙΔ_037 - Κατασκευή οικίσκου ή συγκεκριμένου χώρου για τις ανάγκες φύλαξης της πράξης μέχρι επιφάνειας  είκοσι τετραγωνικών μέτρων (20 τ.μ.)</t>
  </si>
  <si>
    <t xml:space="preserve">ΚΩΔΙΚΟΣ  ΠΣΚΕ - ΚΑΤΗΓΟΡΙΑ ΔΑΠΑΝΗΣ - ΦΥΛΛΑ </t>
  </si>
  <si>
    <t xml:space="preserve">ΣΥΓΚΕΝΤΡΩΤΙΚΟΣ ΠΙΝΑΚΑΣ ΕΠΙΛΕΞΙΜΩΝ ΚΑΤΗΓΟΡΙΩΝ ΔΑΠΑΝΗΣ ΠΣΚΕ ΑΝΑ ΔΡΑΣΗ </t>
  </si>
  <si>
    <t>ΜΥΤΙΛΗΝΗ, 2η ΠΡΟΣΚΛΗΣΗ ΕΤΑΛ Α.Ε. CLLD/LEADER, ΥΠΟΔΡΑΣΕΙΣ
19.2.1 - 19.2.2 - 19.2.3 - 19.2.6 - 19.2.7</t>
  </si>
  <si>
    <t>ΟΜΑΔΑ Α</t>
  </si>
  <si>
    <t>ΕΡΓΑ ΥΠΟΔΟΜΗΣ</t>
  </si>
  <si>
    <t>Ε.Υ.01</t>
  </si>
  <si>
    <t>Ισοπεδώσεις - διαμορφώσεις</t>
  </si>
  <si>
    <r>
      <t>μ</t>
    </r>
    <r>
      <rPr>
        <vertAlign val="superscript"/>
        <sz val="8"/>
        <rFont val="Calibri"/>
        <family val="2"/>
        <charset val="161"/>
        <scheme val="minor"/>
      </rPr>
      <t>2</t>
    </r>
  </si>
  <si>
    <t>Ε.Υ.02</t>
  </si>
  <si>
    <t>Σύνδεση με δίκτυο ΔΕΗ</t>
  </si>
  <si>
    <t>αποκ.</t>
  </si>
  <si>
    <t>Ε.Υ.03</t>
  </si>
  <si>
    <t>Σύνδεση με δίκτυο ύδρευσης</t>
  </si>
  <si>
    <t>Ε.Υ.04</t>
  </si>
  <si>
    <t>Σύνδεση με δίκτυο αποχέτευσης</t>
  </si>
  <si>
    <t>Ε.Υ.05</t>
  </si>
  <si>
    <t xml:space="preserve">Βόθρος τύπου δαχτυλίδι </t>
  </si>
  <si>
    <t>Ε.Υ.06</t>
  </si>
  <si>
    <t>Περιμετρική αποστράγγιση υδάτων (drainage)</t>
  </si>
  <si>
    <t>ΣΥΝΟΛΟ ΟΜΑΔΑΣ - Α</t>
  </si>
  <si>
    <t>ΟΜΑΔΑ Β</t>
  </si>
  <si>
    <t>ΠΕΡΙΒΑΛΛΩΝ ΧΩΡΟΣ</t>
  </si>
  <si>
    <t>Π.Χ.01</t>
  </si>
  <si>
    <t xml:space="preserve">Συρμάτινη περίφραξη με πλέγμα ύψους 1,20-1,50μ. και σιδερένιους πασσάλους </t>
  </si>
  <si>
    <t>Π.Χ.02</t>
  </si>
  <si>
    <t>Συρμάτινη περίφραξη με γαλβανιζέ πλέγμα ύψους 1,20-1,50μ. και γαλβανιζέ πασσάλους</t>
  </si>
  <si>
    <t>Π.Χ.03</t>
  </si>
  <si>
    <t>Περίφραξη από λιθοδομή με κοινούς λίθους</t>
  </si>
  <si>
    <t>μ2/όψης</t>
  </si>
  <si>
    <t>Π.Χ.04</t>
  </si>
  <si>
    <t>Περίφραξη από λιθοδομή με λαξευτούς λίθους</t>
  </si>
  <si>
    <t>Π.Χ.05</t>
  </si>
  <si>
    <t>Εσωτερική οδοποιία από άσφαλτο (δεν περιλαμβάνεται το 3Α)</t>
  </si>
  <si>
    <t>Π.Χ.06</t>
  </si>
  <si>
    <t>Εσωτερική οδοποιία από ελαφρά οπλισμένο σκυρόδεμα</t>
  </si>
  <si>
    <r>
      <t>μ</t>
    </r>
    <r>
      <rPr>
        <vertAlign val="superscript"/>
        <sz val="8"/>
        <rFont val="Calibri"/>
        <family val="2"/>
        <charset val="161"/>
        <scheme val="minor"/>
      </rPr>
      <t>3</t>
    </r>
  </si>
  <si>
    <t>Π.Χ.07</t>
  </si>
  <si>
    <t>Στρώση δαπέδου με σταμπωτό δάπεδο (δεν περιλαμβάνεται το σκυρόδεμα)</t>
  </si>
  <si>
    <t>Π.Χ.08</t>
  </si>
  <si>
    <t>Στρώση δαπέδου με 3Α</t>
  </si>
  <si>
    <r>
      <t>μ</t>
    </r>
    <r>
      <rPr>
        <vertAlign val="superscript"/>
        <sz val="8"/>
        <rFont val="Calibri"/>
        <family val="2"/>
        <charset val="161"/>
        <scheme val="minor"/>
      </rPr>
      <t>3</t>
    </r>
    <r>
      <rPr>
        <sz val="11"/>
        <color indexed="8"/>
        <rFont val="Calibri"/>
        <family val="2"/>
        <charset val="161"/>
      </rPr>
      <t/>
    </r>
  </si>
  <si>
    <t>Π.Χ.09</t>
  </si>
  <si>
    <t>Στρώση δαπέδου με φυσικές πλάκες (τύπου Καρύστου, Μιστεγνών,κλπ)</t>
  </si>
  <si>
    <t>Π.Χ.10</t>
  </si>
  <si>
    <t>Ξύλινο δάπεδο τύπου deck (συνθετική ξυλεία)</t>
  </si>
  <si>
    <t>ΣΥΝΟΛΟ ΟΜΑΔΑΣ - Β</t>
  </si>
  <si>
    <t>ΣΥΝΟΛΟ ΟΜΑΔΑΣ Α</t>
  </si>
  <si>
    <t>ΣΥΝΟΛΟ ΟΜΑΔΑΣ Β</t>
  </si>
  <si>
    <t>35.1</t>
  </si>
</sst>
</file>

<file path=xl/styles.xml><?xml version="1.0" encoding="utf-8"?>
<styleSheet xmlns="http://schemas.openxmlformats.org/spreadsheetml/2006/main">
  <numFmts count="1">
    <numFmt numFmtId="164" formatCode="[$£-809]#,##0"/>
  </numFmts>
  <fonts count="51">
    <font>
      <sz val="11"/>
      <color theme="1"/>
      <name val="Calibri"/>
      <family val="2"/>
      <charset val="161"/>
      <scheme val="minor"/>
    </font>
    <font>
      <b/>
      <sz val="11"/>
      <name val="Calibri"/>
      <family val="2"/>
      <charset val="161"/>
    </font>
    <font>
      <b/>
      <sz val="10"/>
      <name val="Calibri"/>
      <family val="2"/>
      <charset val="161"/>
    </font>
    <font>
      <sz val="10"/>
      <name val="Calibri"/>
      <family val="2"/>
      <charset val="161"/>
    </font>
    <font>
      <sz val="10"/>
      <name val="Arial"/>
      <family val="2"/>
      <charset val="161"/>
    </font>
    <font>
      <b/>
      <sz val="11"/>
      <color theme="1"/>
      <name val="Calibri"/>
      <family val="2"/>
      <charset val="161"/>
      <scheme val="minor"/>
    </font>
    <font>
      <b/>
      <sz val="14"/>
      <name val="Calibri"/>
      <family val="2"/>
      <charset val="161"/>
      <scheme val="minor"/>
    </font>
    <font>
      <b/>
      <sz val="16"/>
      <name val="Calibri"/>
      <family val="2"/>
      <charset val="161"/>
      <scheme val="minor"/>
    </font>
    <font>
      <b/>
      <sz val="20"/>
      <name val="Calibri"/>
      <family val="2"/>
      <charset val="161"/>
    </font>
    <font>
      <i/>
      <sz val="10"/>
      <name val="Arial"/>
      <family val="2"/>
      <charset val="161"/>
    </font>
    <font>
      <i/>
      <sz val="11"/>
      <color theme="1"/>
      <name val="Calibri"/>
      <family val="2"/>
      <charset val="161"/>
      <scheme val="minor"/>
    </font>
    <font>
      <i/>
      <sz val="11"/>
      <color rgb="FFFF0000"/>
      <name val="Calibri"/>
      <family val="2"/>
      <charset val="161"/>
      <scheme val="minor"/>
    </font>
    <font>
      <b/>
      <i/>
      <sz val="11"/>
      <color rgb="FFFF0000"/>
      <name val="Calibri"/>
      <family val="2"/>
      <charset val="161"/>
      <scheme val="minor"/>
    </font>
    <font>
      <i/>
      <sz val="11"/>
      <name val="Calibri"/>
      <family val="2"/>
      <charset val="161"/>
      <scheme val="minor"/>
    </font>
    <font>
      <b/>
      <i/>
      <sz val="11"/>
      <name val="Calibri"/>
      <family val="2"/>
      <charset val="161"/>
      <scheme val="minor"/>
    </font>
    <font>
      <sz val="11"/>
      <color theme="1"/>
      <name val="Times New Roman"/>
      <family val="1"/>
      <charset val="161"/>
    </font>
    <font>
      <b/>
      <sz val="11"/>
      <name val="Calibri"/>
      <family val="2"/>
      <charset val="161"/>
      <scheme val="minor"/>
    </font>
    <font>
      <b/>
      <sz val="10"/>
      <name val="Calibri"/>
      <family val="2"/>
      <charset val="161"/>
      <scheme val="minor"/>
    </font>
    <font>
      <sz val="10"/>
      <name val="Calibri"/>
      <family val="2"/>
      <charset val="161"/>
      <scheme val="minor"/>
    </font>
    <font>
      <sz val="11"/>
      <color theme="1"/>
      <name val="Calibri"/>
      <family val="2"/>
      <charset val="161"/>
      <scheme val="minor"/>
    </font>
    <font>
      <sz val="11"/>
      <name val="Calibri"/>
      <family val="2"/>
      <charset val="161"/>
      <scheme val="minor"/>
    </font>
    <font>
      <b/>
      <sz val="12"/>
      <name val="Calibri"/>
      <family val="2"/>
      <charset val="161"/>
      <scheme val="minor"/>
    </font>
    <font>
      <i/>
      <sz val="10"/>
      <color theme="1"/>
      <name val="Calibri"/>
      <family val="2"/>
      <charset val="161"/>
      <scheme val="minor"/>
    </font>
    <font>
      <b/>
      <sz val="12"/>
      <color theme="1"/>
      <name val="Calibri"/>
      <family val="2"/>
      <charset val="161"/>
      <scheme val="minor"/>
    </font>
    <font>
      <b/>
      <sz val="16"/>
      <name val="Calibri"/>
      <family val="2"/>
      <charset val="161"/>
    </font>
    <font>
      <sz val="11"/>
      <color theme="1"/>
      <name val="Calibri"/>
      <family val="2"/>
      <scheme val="minor"/>
    </font>
    <font>
      <sz val="8"/>
      <color theme="1"/>
      <name val="Calibri"/>
      <family val="2"/>
      <charset val="161"/>
      <scheme val="minor"/>
    </font>
    <font>
      <sz val="8"/>
      <color rgb="FFC00000"/>
      <name val="Calibri"/>
      <family val="2"/>
      <charset val="161"/>
      <scheme val="minor"/>
    </font>
    <font>
      <b/>
      <sz val="8"/>
      <name val="Calibri"/>
      <family val="2"/>
      <charset val="161"/>
      <scheme val="minor"/>
    </font>
    <font>
      <b/>
      <sz val="10"/>
      <color theme="1"/>
      <name val="Calibri"/>
      <family val="2"/>
      <charset val="161"/>
      <scheme val="minor"/>
    </font>
    <font>
      <b/>
      <sz val="10"/>
      <color rgb="FFC00000"/>
      <name val="Calibri"/>
      <family val="2"/>
      <charset val="161"/>
      <scheme val="minor"/>
    </font>
    <font>
      <sz val="8"/>
      <name val="Calibri"/>
      <family val="2"/>
      <charset val="161"/>
      <scheme val="minor"/>
    </font>
    <font>
      <vertAlign val="superscript"/>
      <sz val="10"/>
      <name val="Calibri"/>
      <family val="2"/>
      <charset val="161"/>
      <scheme val="minor"/>
    </font>
    <font>
      <sz val="10"/>
      <color theme="1"/>
      <name val="Calibri"/>
      <family val="2"/>
      <charset val="161"/>
      <scheme val="minor"/>
    </font>
    <font>
      <sz val="8"/>
      <color rgb="FF000000"/>
      <name val="Calibri"/>
      <family val="2"/>
      <charset val="161"/>
      <scheme val="minor"/>
    </font>
    <font>
      <sz val="11"/>
      <color indexed="8"/>
      <name val="Calibri"/>
      <family val="2"/>
      <charset val="161"/>
    </font>
    <font>
      <sz val="9"/>
      <color theme="1"/>
      <name val="Calibri"/>
      <family val="2"/>
      <charset val="161"/>
      <scheme val="minor"/>
    </font>
    <font>
      <b/>
      <sz val="9"/>
      <color indexed="81"/>
      <name val="Tahoma"/>
      <family val="2"/>
      <charset val="161"/>
    </font>
    <font>
      <sz val="9"/>
      <color indexed="81"/>
      <name val="Tahoma"/>
      <family val="2"/>
      <charset val="161"/>
    </font>
    <font>
      <sz val="16"/>
      <name val="Calibri"/>
      <family val="2"/>
      <charset val="161"/>
      <scheme val="minor"/>
    </font>
    <font>
      <b/>
      <sz val="12"/>
      <color rgb="FFC00000"/>
      <name val="Calibri"/>
      <family val="2"/>
      <charset val="161"/>
      <scheme val="minor"/>
    </font>
    <font>
      <i/>
      <sz val="12"/>
      <color theme="1"/>
      <name val="Calibri"/>
      <family val="2"/>
      <charset val="161"/>
      <scheme val="minor"/>
    </font>
    <font>
      <b/>
      <i/>
      <sz val="12"/>
      <color rgb="FF0070C0"/>
      <name val="Calibri"/>
      <family val="2"/>
      <charset val="161"/>
    </font>
    <font>
      <b/>
      <sz val="11"/>
      <color rgb="FF000000"/>
      <name val="Calibri"/>
      <family val="2"/>
      <charset val="161"/>
      <scheme val="minor"/>
    </font>
    <font>
      <b/>
      <sz val="9"/>
      <name val="Calibri"/>
      <family val="2"/>
      <charset val="161"/>
      <scheme val="minor"/>
    </font>
    <font>
      <b/>
      <sz val="10"/>
      <color rgb="FFFF0000"/>
      <name val="Calibri"/>
      <family val="2"/>
      <charset val="161"/>
      <scheme val="minor"/>
    </font>
    <font>
      <sz val="10"/>
      <color rgb="FFC00000"/>
      <name val="Calibri"/>
      <family val="2"/>
      <charset val="161"/>
      <scheme val="minor"/>
    </font>
    <font>
      <sz val="10"/>
      <color rgb="FFFF0000"/>
      <name val="Calibri"/>
      <family val="2"/>
      <charset val="161"/>
      <scheme val="minor"/>
    </font>
    <font>
      <b/>
      <i/>
      <sz val="11"/>
      <color rgb="FFC00000"/>
      <name val="Calibri"/>
      <family val="2"/>
      <charset val="161"/>
      <scheme val="minor"/>
    </font>
    <font>
      <vertAlign val="superscript"/>
      <sz val="8"/>
      <name val="Calibri"/>
      <family val="2"/>
      <charset val="161"/>
      <scheme val="minor"/>
    </font>
    <font>
      <sz val="9"/>
      <name val="Calibri"/>
      <family val="2"/>
      <charset val="161"/>
      <scheme val="minor"/>
    </font>
  </fonts>
  <fills count="16">
    <fill>
      <patternFill patternType="none"/>
    </fill>
    <fill>
      <patternFill patternType="gray125"/>
    </fill>
    <fill>
      <patternFill patternType="lightGray">
        <fgColor rgb="FFFFFFFF"/>
        <bgColor rgb="FFFFFFFF"/>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lightGray">
        <fgColor rgb="FFFFFFFF"/>
        <bgColor theme="4" tint="0.79998168889431442"/>
      </patternFill>
    </fill>
    <fill>
      <patternFill patternType="solid">
        <fgColor theme="2"/>
        <bgColor indexed="64"/>
      </patternFill>
    </fill>
    <fill>
      <patternFill patternType="solid">
        <fgColor theme="9" tint="0.59999389629810485"/>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double">
        <color theme="4"/>
      </right>
      <top style="double">
        <color theme="4"/>
      </top>
      <bottom style="double">
        <color theme="4"/>
      </bottom>
      <diagonal/>
    </border>
    <border>
      <left/>
      <right/>
      <top style="double">
        <color theme="4"/>
      </top>
      <bottom style="double">
        <color theme="4"/>
      </bottom>
      <diagonal/>
    </border>
    <border>
      <left style="double">
        <color theme="4"/>
      </left>
      <right/>
      <top style="double">
        <color theme="4"/>
      </top>
      <bottom style="double">
        <color theme="4"/>
      </bottom>
      <diagonal/>
    </border>
    <border>
      <left/>
      <right/>
      <top/>
      <bottom style="double">
        <color theme="4"/>
      </bottom>
      <diagonal/>
    </border>
  </borders>
  <cellStyleXfs count="5">
    <xf numFmtId="0" fontId="0" fillId="0" borderId="0"/>
    <xf numFmtId="0" fontId="4" fillId="0" borderId="0"/>
    <xf numFmtId="9" fontId="19" fillId="0" borderId="0" applyFont="0" applyFill="0" applyBorder="0" applyAlignment="0" applyProtection="0"/>
    <xf numFmtId="0" fontId="25" fillId="0" borderId="0"/>
    <xf numFmtId="0" fontId="19" fillId="0" borderId="0"/>
  </cellStyleXfs>
  <cellXfs count="176">
    <xf numFmtId="0" fontId="0" fillId="0" borderId="0" xfId="0"/>
    <xf numFmtId="0" fontId="3" fillId="2" borderId="1" xfId="0" applyFont="1" applyFill="1" applyBorder="1" applyAlignment="1">
      <alignment horizontal="justify" vertical="center"/>
    </xf>
    <xf numFmtId="0" fontId="3" fillId="0" borderId="1" xfId="0" applyFont="1" applyBorder="1" applyAlignment="1">
      <alignment horizontal="justify" vertical="center"/>
    </xf>
    <xf numFmtId="0" fontId="5" fillId="0" borderId="0" xfId="1" applyFont="1" applyAlignment="1">
      <alignment horizontal="center" vertical="center" wrapText="1"/>
    </xf>
    <xf numFmtId="0" fontId="5" fillId="0" borderId="0" xfId="1" applyFont="1" applyAlignment="1">
      <alignment wrapText="1"/>
    </xf>
    <xf numFmtId="0" fontId="19" fillId="0" borderId="1" xfId="1" applyFont="1" applyBorder="1" applyAlignment="1">
      <alignment horizontal="justify" vertical="center" wrapText="1"/>
    </xf>
    <xf numFmtId="0" fontId="19" fillId="3" borderId="1" xfId="1" applyFont="1" applyFill="1" applyBorder="1" applyAlignment="1">
      <alignment horizontal="justify" vertical="center" wrapText="1"/>
    </xf>
    <xf numFmtId="4" fontId="3" fillId="0" borderId="1" xfId="0" applyNumberFormat="1" applyFont="1" applyBorder="1" applyAlignment="1">
      <alignment horizontal="right" vertical="center"/>
    </xf>
    <xf numFmtId="4" fontId="3" fillId="2" borderId="1" xfId="0" applyNumberFormat="1" applyFont="1" applyFill="1" applyBorder="1" applyAlignment="1">
      <alignment horizontal="right" vertical="center"/>
    </xf>
    <xf numFmtId="0" fontId="5" fillId="4" borderId="1" xfId="1" applyFont="1" applyFill="1" applyBorder="1" applyAlignment="1">
      <alignment horizontal="center" vertical="center" wrapText="1"/>
    </xf>
    <xf numFmtId="0" fontId="5" fillId="6" borderId="1" xfId="1" applyFont="1" applyFill="1" applyBorder="1" applyAlignment="1">
      <alignment horizontal="center" vertical="center" wrapText="1"/>
    </xf>
    <xf numFmtId="0" fontId="18" fillId="0" borderId="0" xfId="1" applyFont="1" applyAlignment="1">
      <alignment wrapText="1"/>
    </xf>
    <xf numFmtId="0" fontId="18" fillId="0" borderId="0" xfId="1" applyFont="1" applyFill="1" applyAlignment="1">
      <alignment vertical="center" wrapText="1"/>
    </xf>
    <xf numFmtId="0" fontId="19" fillId="0" borderId="1" xfId="4" applyFont="1" applyBorder="1" applyAlignment="1">
      <alignment horizontal="justify" vertical="center" wrapText="1"/>
    </xf>
    <xf numFmtId="0" fontId="19" fillId="0" borderId="1" xfId="4" applyFont="1" applyFill="1" applyBorder="1" applyAlignment="1">
      <alignment vertical="center" wrapText="1"/>
    </xf>
    <xf numFmtId="0" fontId="26" fillId="3" borderId="0" xfId="0" applyFont="1" applyFill="1" applyAlignment="1">
      <alignment vertical="center" wrapText="1"/>
    </xf>
    <xf numFmtId="0" fontId="27" fillId="3" borderId="0" xfId="0" applyFont="1" applyFill="1" applyAlignment="1">
      <alignment horizontal="center" vertical="center" wrapText="1"/>
    </xf>
    <xf numFmtId="0" fontId="26" fillId="3" borderId="0" xfId="0" applyFont="1" applyFill="1" applyAlignment="1">
      <alignment horizontal="center" vertical="center" wrapText="1"/>
    </xf>
    <xf numFmtId="0" fontId="26" fillId="3" borderId="0" xfId="0" applyFont="1" applyFill="1" applyAlignment="1">
      <alignment horizontal="left" vertical="center" wrapText="1"/>
    </xf>
    <xf numFmtId="0" fontId="28" fillId="9"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31" fillId="3" borderId="1" xfId="0" applyFont="1" applyFill="1" applyBorder="1" applyAlignment="1">
      <alignment horizontal="left" vertical="center"/>
    </xf>
    <xf numFmtId="0" fontId="18" fillId="3" borderId="1" xfId="0" applyFont="1" applyFill="1" applyBorder="1" applyAlignment="1">
      <alignment horizontal="center" vertical="center"/>
    </xf>
    <xf numFmtId="2" fontId="33" fillId="8" borderId="1" xfId="0" applyNumberFormat="1" applyFont="1" applyFill="1" applyBorder="1" applyAlignment="1">
      <alignment horizontal="center" vertical="center"/>
    </xf>
    <xf numFmtId="2" fontId="33" fillId="8" borderId="1" xfId="0" applyNumberFormat="1" applyFont="1" applyFill="1" applyBorder="1" applyAlignment="1">
      <alignment horizontal="center"/>
    </xf>
    <xf numFmtId="2" fontId="33" fillId="0" borderId="1" xfId="0" applyNumberFormat="1" applyFont="1" applyBorder="1" applyAlignment="1">
      <alignment horizontal="center"/>
    </xf>
    <xf numFmtId="0" fontId="31" fillId="3" borderId="1" xfId="0" applyFont="1" applyFill="1" applyBorder="1" applyAlignment="1">
      <alignment horizontal="left" vertical="center" wrapText="1"/>
    </xf>
    <xf numFmtId="0" fontId="34"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2" fontId="30" fillId="9"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wrapText="1"/>
    </xf>
    <xf numFmtId="0" fontId="30" fillId="3" borderId="1" xfId="0" applyFont="1" applyFill="1" applyBorder="1" applyAlignment="1">
      <alignment horizontal="center" vertical="center" textRotation="90" wrapText="1"/>
    </xf>
    <xf numFmtId="4" fontId="18" fillId="3" borderId="1" xfId="0" applyNumberFormat="1" applyFont="1" applyFill="1" applyBorder="1" applyAlignment="1">
      <alignment horizontal="center" vertical="center"/>
    </xf>
    <xf numFmtId="0" fontId="0" fillId="0" borderId="0" xfId="0" applyFont="1"/>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0" fillId="0" borderId="0" xfId="0" applyFont="1" applyAlignment="1">
      <alignment horizontal="center"/>
    </xf>
    <xf numFmtId="0" fontId="29" fillId="9" borderId="1" xfId="0" applyFont="1" applyFill="1" applyBorder="1" applyAlignment="1">
      <alignment horizontal="center" vertical="center" wrapText="1"/>
    </xf>
    <xf numFmtId="4" fontId="30" fillId="0" borderId="1" xfId="0" applyNumberFormat="1" applyFont="1" applyBorder="1" applyAlignment="1">
      <alignment horizontal="center"/>
    </xf>
    <xf numFmtId="4" fontId="30" fillId="9" borderId="1" xfId="0" applyNumberFormat="1" applyFont="1" applyFill="1" applyBorder="1" applyAlignment="1">
      <alignment horizontal="center"/>
    </xf>
    <xf numFmtId="0" fontId="33" fillId="3" borderId="0" xfId="0" applyFont="1" applyFill="1" applyAlignment="1">
      <alignment vertical="center"/>
    </xf>
    <xf numFmtId="0" fontId="17" fillId="9" borderId="1" xfId="0" applyFont="1" applyFill="1" applyBorder="1" applyAlignment="1">
      <alignment horizontal="center" vertical="center" wrapText="1"/>
    </xf>
    <xf numFmtId="0" fontId="33" fillId="0" borderId="1" xfId="0" applyFont="1" applyBorder="1" applyAlignment="1">
      <alignment horizontal="center" vertical="center" wrapText="1"/>
    </xf>
    <xf numFmtId="4" fontId="33" fillId="0" borderId="1" xfId="0" applyNumberFormat="1" applyFont="1" applyBorder="1" applyAlignment="1">
      <alignment horizontal="right" vertical="center"/>
    </xf>
    <xf numFmtId="0" fontId="20" fillId="3" borderId="0" xfId="0" applyFont="1" applyFill="1"/>
    <xf numFmtId="0" fontId="39" fillId="3" borderId="0" xfId="0" applyFont="1" applyFill="1" applyAlignment="1">
      <alignment horizontal="left" wrapText="1"/>
    </xf>
    <xf numFmtId="0" fontId="0" fillId="0" borderId="0" xfId="0" applyAlignment="1">
      <alignment vertical="center" wrapText="1"/>
    </xf>
    <xf numFmtId="0" fontId="0" fillId="0" borderId="0" xfId="0" applyAlignment="1">
      <alignment vertical="center"/>
    </xf>
    <xf numFmtId="0" fontId="9" fillId="0" borderId="0" xfId="0" applyFont="1" applyAlignment="1">
      <alignment vertical="center"/>
    </xf>
    <xf numFmtId="0" fontId="15" fillId="0" borderId="0" xfId="0" applyFont="1" applyAlignment="1">
      <alignment vertical="center" wrapText="1"/>
    </xf>
    <xf numFmtId="0" fontId="10" fillId="0" borderId="1" xfId="0" applyFont="1" applyBorder="1" applyAlignment="1">
      <alignment horizontal="center" vertical="center" wrapText="1"/>
    </xf>
    <xf numFmtId="0" fontId="20" fillId="0" borderId="1" xfId="1" applyNumberFormat="1" applyFont="1" applyBorder="1" applyAlignment="1">
      <alignment horizontal="justify" vertical="center" wrapText="1"/>
    </xf>
    <xf numFmtId="0" fontId="0" fillId="3" borderId="0" xfId="0" applyFont="1" applyFill="1"/>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2" borderId="1" xfId="0" applyFont="1" applyFill="1" applyBorder="1" applyAlignment="1">
      <alignment horizontal="justify"/>
    </xf>
    <xf numFmtId="3" fontId="20" fillId="0" borderId="1" xfId="0" applyNumberFormat="1" applyFont="1" applyBorder="1" applyAlignment="1">
      <alignment vertical="center" wrapText="1"/>
    </xf>
    <xf numFmtId="4" fontId="20" fillId="0" borderId="1" xfId="0" applyNumberFormat="1" applyFont="1" applyBorder="1" applyAlignment="1">
      <alignment vertical="center" wrapText="1"/>
    </xf>
    <xf numFmtId="0" fontId="0" fillId="2" borderId="1" xfId="0" applyFont="1" applyFill="1" applyBorder="1" applyAlignment="1">
      <alignment horizontal="justify" vertical="top" wrapText="1"/>
    </xf>
    <xf numFmtId="0" fontId="0" fillId="0" borderId="1" xfId="0" applyBorder="1" applyAlignment="1">
      <alignment horizontal="center" vertical="center" wrapText="1"/>
    </xf>
    <xf numFmtId="0" fontId="16" fillId="4" borderId="1" xfId="0" applyFont="1" applyFill="1" applyBorder="1" applyAlignment="1">
      <alignment horizontal="center" vertical="center" wrapText="1"/>
    </xf>
    <xf numFmtId="4" fontId="43" fillId="4" borderId="1" xfId="0" applyNumberFormat="1" applyFont="1" applyFill="1" applyBorder="1" applyAlignment="1">
      <alignment vertical="center" wrapText="1"/>
    </xf>
    <xf numFmtId="0" fontId="20" fillId="7" borderId="1" xfId="1" applyFont="1" applyFill="1" applyBorder="1" applyAlignment="1">
      <alignment wrapText="1"/>
    </xf>
    <xf numFmtId="0" fontId="8" fillId="3" borderId="1" xfId="1" applyFont="1" applyFill="1" applyBorder="1" applyAlignment="1">
      <alignment horizontal="center" vertical="center" wrapText="1"/>
    </xf>
    <xf numFmtId="0" fontId="2" fillId="12" borderId="1" xfId="0" applyFont="1" applyFill="1" applyBorder="1" applyAlignment="1">
      <alignment horizontal="justify" vertical="center"/>
    </xf>
    <xf numFmtId="4" fontId="2" fillId="12" borderId="1" xfId="0" applyNumberFormat="1" applyFont="1" applyFill="1" applyBorder="1" applyAlignment="1">
      <alignment horizontal="right" vertical="center"/>
    </xf>
    <xf numFmtId="0" fontId="2" fillId="13" borderId="1" xfId="0" applyFont="1" applyFill="1" applyBorder="1" applyAlignment="1">
      <alignment horizontal="center" vertical="center" wrapText="1"/>
    </xf>
    <xf numFmtId="0" fontId="33" fillId="0" borderId="0" xfId="0" applyFont="1"/>
    <xf numFmtId="0" fontId="29" fillId="3" borderId="0" xfId="0" applyFont="1" applyFill="1" applyBorder="1" applyAlignment="1">
      <alignment horizontal="center" vertical="center" wrapText="1"/>
    </xf>
    <xf numFmtId="0" fontId="17" fillId="3" borderId="1" xfId="0" applyNumberFormat="1" applyFont="1" applyFill="1" applyBorder="1" applyAlignment="1">
      <alignment horizontal="center" vertical="center"/>
    </xf>
    <xf numFmtId="164" fontId="18" fillId="3" borderId="1" xfId="0" applyNumberFormat="1" applyFont="1" applyFill="1" applyBorder="1" applyAlignment="1">
      <alignment vertical="center" wrapText="1"/>
    </xf>
    <xf numFmtId="4" fontId="18" fillId="0" borderId="1" xfId="0" applyNumberFormat="1" applyFont="1" applyFill="1" applyBorder="1" applyAlignment="1">
      <alignment vertical="center" wrapText="1"/>
    </xf>
    <xf numFmtId="4" fontId="30" fillId="9" borderId="1" xfId="0" applyNumberFormat="1" applyFont="1" applyFill="1" applyBorder="1" applyAlignment="1">
      <alignment horizontal="right" vertical="center" wrapText="1"/>
    </xf>
    <xf numFmtId="0" fontId="0" fillId="0" borderId="1" xfId="1" applyFont="1" applyBorder="1" applyAlignment="1">
      <alignment vertical="center"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20" fillId="0" borderId="1" xfId="1" applyFont="1" applyBorder="1" applyAlignment="1">
      <alignment vertical="center" wrapText="1"/>
    </xf>
    <xf numFmtId="0" fontId="5" fillId="4" borderId="1" xfId="1" applyFont="1" applyFill="1" applyBorder="1" applyAlignment="1">
      <alignment horizontal="center" vertical="center" wrapText="1"/>
    </xf>
    <xf numFmtId="0" fontId="5" fillId="14" borderId="1" xfId="1" applyFont="1" applyFill="1" applyBorder="1" applyAlignment="1">
      <alignment horizontal="center" vertical="center" wrapText="1"/>
    </xf>
    <xf numFmtId="0" fontId="5" fillId="11" borderId="1" xfId="1" applyFont="1" applyFill="1" applyBorder="1" applyAlignment="1">
      <alignment horizontal="center" vertical="center" wrapText="1"/>
    </xf>
    <xf numFmtId="0" fontId="5" fillId="15" borderId="1" xfId="1" applyFont="1" applyFill="1" applyBorder="1" applyAlignment="1">
      <alignment horizontal="center" vertical="center" wrapText="1"/>
    </xf>
    <xf numFmtId="0" fontId="5" fillId="8" borderId="1" xfId="1" applyFont="1" applyFill="1" applyBorder="1" applyAlignment="1">
      <alignment horizontal="center" vertical="center" wrapText="1"/>
    </xf>
    <xf numFmtId="2" fontId="30" fillId="9" borderId="1" xfId="0" applyNumberFormat="1" applyFont="1" applyFill="1" applyBorder="1" applyAlignment="1">
      <alignment horizontal="center" vertical="center" wrapText="1"/>
    </xf>
    <xf numFmtId="2" fontId="0" fillId="8" borderId="1" xfId="0" applyNumberFormat="1" applyFont="1" applyFill="1" applyBorder="1" applyAlignment="1">
      <alignment horizontal="center" vertical="center"/>
    </xf>
    <xf numFmtId="2" fontId="0" fillId="8" borderId="1" xfId="0" applyNumberFormat="1" applyFont="1" applyFill="1" applyBorder="1" applyAlignment="1">
      <alignment horizontal="center"/>
    </xf>
    <xf numFmtId="2" fontId="50" fillId="0" borderId="1" xfId="0" applyNumberFormat="1" applyFont="1" applyBorder="1" applyAlignment="1">
      <alignment horizontal="center"/>
    </xf>
    <xf numFmtId="2" fontId="0" fillId="0" borderId="1" xfId="0" applyNumberFormat="1" applyFont="1" applyBorder="1" applyAlignment="1">
      <alignment horizontal="center"/>
    </xf>
    <xf numFmtId="0" fontId="29" fillId="9" borderId="1" xfId="0" applyFont="1" applyFill="1" applyBorder="1" applyAlignment="1">
      <alignment horizontal="center" vertical="center" wrapText="1"/>
    </xf>
    <xf numFmtId="4" fontId="46" fillId="0" borderId="1" xfId="2" applyNumberFormat="1" applyFont="1" applyFill="1" applyBorder="1" applyAlignment="1">
      <alignment vertical="center"/>
    </xf>
    <xf numFmtId="0" fontId="6" fillId="3" borderId="0" xfId="0" applyFont="1" applyFill="1" applyAlignment="1">
      <alignment horizontal="center" wrapText="1"/>
    </xf>
    <xf numFmtId="0" fontId="6" fillId="3" borderId="12" xfId="0" applyFont="1" applyFill="1" applyBorder="1" applyAlignment="1">
      <alignment horizontal="center" wrapText="1"/>
    </xf>
    <xf numFmtId="0" fontId="16" fillId="3" borderId="11" xfId="0" applyFont="1" applyFill="1" applyBorder="1" applyAlignment="1">
      <alignment horizontal="center" vertical="top" wrapText="1"/>
    </xf>
    <xf numFmtId="0" fontId="16" fillId="3" borderId="10" xfId="0" applyFont="1" applyFill="1" applyBorder="1" applyAlignment="1">
      <alignment horizontal="center" vertical="top" wrapText="1"/>
    </xf>
    <xf numFmtId="0" fontId="16" fillId="3" borderId="9" xfId="0" applyFont="1" applyFill="1" applyBorder="1" applyAlignment="1">
      <alignment horizontal="center" vertical="top" wrapText="1"/>
    </xf>
    <xf numFmtId="0" fontId="21" fillId="3" borderId="11" xfId="0" applyFont="1" applyFill="1" applyBorder="1" applyAlignment="1">
      <alignment horizontal="center" wrapText="1"/>
    </xf>
    <xf numFmtId="0" fontId="21" fillId="3" borderId="10" xfId="0" applyFont="1" applyFill="1" applyBorder="1" applyAlignment="1">
      <alignment horizontal="center" wrapText="1"/>
    </xf>
    <xf numFmtId="0" fontId="21" fillId="3" borderId="9" xfId="0" applyFont="1" applyFill="1" applyBorder="1" applyAlignment="1">
      <alignment horizontal="center" wrapText="1"/>
    </xf>
    <xf numFmtId="0" fontId="17" fillId="3" borderId="0" xfId="0" applyFont="1" applyFill="1" applyAlignment="1">
      <alignment horizontal="center" wrapText="1"/>
    </xf>
    <xf numFmtId="0" fontId="40" fillId="3" borderId="11"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41" fillId="3"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2" xfId="0" applyFont="1" applyBorder="1" applyAlignment="1">
      <alignment horizontal="left" vertical="center"/>
    </xf>
    <xf numFmtId="0" fontId="42" fillId="0" borderId="1" xfId="0" applyFont="1" applyBorder="1" applyAlignment="1">
      <alignment horizontal="center" vertical="center" wrapText="1"/>
    </xf>
    <xf numFmtId="0" fontId="24" fillId="0" borderId="1" xfId="0" applyFont="1" applyBorder="1" applyAlignment="1">
      <alignment horizontal="left" vertical="center" wrapText="1"/>
    </xf>
    <xf numFmtId="0" fontId="5" fillId="5" borderId="1" xfId="0" applyFont="1" applyFill="1" applyBorder="1" applyAlignment="1">
      <alignment horizontal="center" vertical="center" wrapText="1"/>
    </xf>
    <xf numFmtId="0" fontId="23" fillId="0" borderId="1" xfId="1" applyFont="1" applyBorder="1" applyAlignment="1">
      <alignment horizontal="center" vertical="center" wrapText="1"/>
    </xf>
    <xf numFmtId="0" fontId="12" fillId="0" borderId="0" xfId="1" applyFont="1" applyAlignment="1">
      <alignment horizontal="center" vertical="center" wrapText="1"/>
    </xf>
    <xf numFmtId="0" fontId="5" fillId="0" borderId="8" xfId="1" applyFont="1" applyBorder="1" applyAlignment="1">
      <alignment horizontal="center" vertical="center" wrapText="1"/>
    </xf>
    <xf numFmtId="0" fontId="5" fillId="4" borderId="1" xfId="1" applyFont="1" applyFill="1" applyBorder="1" applyAlignment="1">
      <alignment horizontal="center" wrapText="1"/>
    </xf>
    <xf numFmtId="0" fontId="5" fillId="4" borderId="1" xfId="1" applyFont="1" applyFill="1" applyBorder="1" applyAlignment="1">
      <alignment horizontal="center" vertical="center" wrapText="1"/>
    </xf>
    <xf numFmtId="0" fontId="33" fillId="3" borderId="8" xfId="0" applyFont="1" applyFill="1" applyBorder="1" applyAlignment="1" applyProtection="1">
      <alignment horizontal="left" vertical="center" wrapText="1"/>
      <protection hidden="1"/>
    </xf>
    <xf numFmtId="0" fontId="33" fillId="3" borderId="0" xfId="0" applyFont="1" applyFill="1" applyBorder="1" applyAlignment="1" applyProtection="1">
      <alignment horizontal="left" vertical="center" wrapText="1"/>
      <protection hidden="1"/>
    </xf>
    <xf numFmtId="0" fontId="17" fillId="8" borderId="1" xfId="0" applyFont="1" applyFill="1" applyBorder="1" applyAlignment="1">
      <alignment horizontal="center" vertical="center" wrapText="1"/>
    </xf>
    <xf numFmtId="0" fontId="29" fillId="9" borderId="2" xfId="0" applyFont="1" applyFill="1" applyBorder="1" applyAlignment="1">
      <alignment horizontal="left" vertical="center" wrapText="1"/>
    </xf>
    <xf numFmtId="0" fontId="29" fillId="9" borderId="6" xfId="0" applyFont="1" applyFill="1" applyBorder="1" applyAlignment="1">
      <alignment horizontal="left" vertical="center" wrapText="1"/>
    </xf>
    <xf numFmtId="0" fontId="29" fillId="9" borderId="7" xfId="0" applyFont="1" applyFill="1" applyBorder="1" applyAlignment="1">
      <alignment horizontal="left" vertical="center" wrapText="1"/>
    </xf>
    <xf numFmtId="0" fontId="17" fillId="9" borderId="1" xfId="0" applyFont="1" applyFill="1" applyBorder="1" applyAlignment="1">
      <alignment horizontal="center" vertical="center" wrapText="1"/>
    </xf>
    <xf numFmtId="0" fontId="18" fillId="9" borderId="1" xfId="0" applyFont="1" applyFill="1" applyBorder="1"/>
    <xf numFmtId="0" fontId="17" fillId="9" borderId="1" xfId="0" applyFont="1" applyFill="1" applyBorder="1" applyAlignment="1">
      <alignment horizontal="center" vertical="center"/>
    </xf>
    <xf numFmtId="0" fontId="0" fillId="3" borderId="0" xfId="0" applyFont="1" applyFill="1" applyAlignment="1">
      <alignment horizontal="left"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2" fillId="3" borderId="6"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3" fillId="10" borderId="2" xfId="0" applyFont="1" applyFill="1" applyBorder="1" applyAlignment="1">
      <alignment horizontal="left" vertical="center" wrapText="1" indent="2"/>
    </xf>
    <xf numFmtId="0" fontId="23" fillId="10" borderId="6" xfId="0" applyFont="1" applyFill="1" applyBorder="1" applyAlignment="1">
      <alignment horizontal="left" vertical="center" wrapText="1" indent="2"/>
    </xf>
    <xf numFmtId="0" fontId="23" fillId="10" borderId="7" xfId="0" applyFont="1" applyFill="1" applyBorder="1" applyAlignment="1">
      <alignment horizontal="left" vertical="center" wrapText="1" indent="2"/>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4" fontId="16" fillId="4" borderId="2" xfId="0" applyNumberFormat="1" applyFont="1" applyFill="1" applyBorder="1" applyAlignment="1">
      <alignment horizontal="right" vertical="center"/>
    </xf>
    <xf numFmtId="4" fontId="16" fillId="4" borderId="7" xfId="0" applyNumberFormat="1" applyFont="1" applyFill="1" applyBorder="1" applyAlignment="1">
      <alignment horizontal="right" vertical="center"/>
    </xf>
    <xf numFmtId="0" fontId="11" fillId="0" borderId="0" xfId="0" applyFont="1" applyAlignment="1">
      <alignment horizontal="left" wrapText="1"/>
    </xf>
    <xf numFmtId="0" fontId="44"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33" fillId="0" borderId="1" xfId="0" applyFont="1" applyBorder="1" applyAlignment="1">
      <alignment horizontal="center" vertical="center" wrapText="1"/>
    </xf>
    <xf numFmtId="2" fontId="30" fillId="9" borderId="1" xfId="0" applyNumberFormat="1" applyFont="1" applyFill="1" applyBorder="1" applyAlignment="1">
      <alignment horizontal="center" vertical="center" wrapText="1"/>
    </xf>
    <xf numFmtId="0" fontId="27" fillId="3" borderId="0" xfId="0" applyFont="1" applyFill="1" applyAlignment="1">
      <alignment horizontal="center" vertical="center" wrapText="1"/>
    </xf>
    <xf numFmtId="0" fontId="27" fillId="3" borderId="0" xfId="0" applyNumberFormat="1" applyFont="1" applyFill="1" applyAlignment="1">
      <alignment horizontal="left" vertical="center" wrapText="1"/>
    </xf>
    <xf numFmtId="0" fontId="23" fillId="8" borderId="2"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36" fillId="3" borderId="0" xfId="0" applyFont="1" applyFill="1" applyAlignment="1">
      <alignment horizontal="left" vertical="center" wrapText="1"/>
    </xf>
    <xf numFmtId="0" fontId="29" fillId="0" borderId="1" xfId="0" applyFont="1" applyBorder="1" applyAlignment="1">
      <alignment horizontal="center" vertical="center" textRotation="90" wrapText="1"/>
    </xf>
    <xf numFmtId="0" fontId="30" fillId="3" borderId="5"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9" fillId="0" borderId="1" xfId="0" applyFont="1" applyBorder="1" applyAlignment="1">
      <alignment horizontal="center"/>
    </xf>
    <xf numFmtId="0" fontId="29" fillId="9" borderId="1" xfId="0" applyFont="1" applyFill="1" applyBorder="1" applyAlignment="1">
      <alignment horizontal="center"/>
    </xf>
    <xf numFmtId="0" fontId="30" fillId="3" borderId="1" xfId="0" applyFont="1" applyFill="1" applyBorder="1" applyAlignment="1">
      <alignment horizontal="center" vertical="center" wrapText="1"/>
    </xf>
    <xf numFmtId="0" fontId="30" fillId="3" borderId="1" xfId="0" applyFont="1" applyFill="1" applyBorder="1" applyAlignment="1">
      <alignment horizontal="center" vertical="center" textRotation="90" wrapText="1"/>
    </xf>
    <xf numFmtId="0" fontId="0" fillId="3" borderId="1" xfId="0" applyFont="1" applyFill="1" applyBorder="1" applyAlignment="1">
      <alignment horizontal="center" vertical="center" textRotation="90" wrapText="1"/>
    </xf>
    <xf numFmtId="0" fontId="21" fillId="5" borderId="1" xfId="0" applyNumberFormat="1" applyFont="1" applyFill="1" applyBorder="1" applyAlignment="1">
      <alignment horizontal="center" wrapText="1"/>
    </xf>
    <xf numFmtId="0" fontId="30" fillId="3" borderId="5" xfId="0" applyFont="1" applyFill="1" applyBorder="1" applyAlignment="1">
      <alignment horizontal="center" vertical="center" textRotation="90" wrapText="1"/>
    </xf>
    <xf numFmtId="0" fontId="30" fillId="3" borderId="3" xfId="0" applyFont="1" applyFill="1" applyBorder="1" applyAlignment="1">
      <alignment horizontal="center" vertical="center" textRotation="90" wrapText="1"/>
    </xf>
    <xf numFmtId="0" fontId="30" fillId="3" borderId="4" xfId="0" applyFont="1" applyFill="1" applyBorder="1" applyAlignment="1">
      <alignment horizontal="center" vertical="center" textRotation="90" wrapText="1"/>
    </xf>
  </cellXfs>
  <cellStyles count="5">
    <cellStyle name="Κανονικό" xfId="0" builtinId="0"/>
    <cellStyle name="Κανονικό 2" xfId="1"/>
    <cellStyle name="Κανονικό 2 2" xfId="4"/>
    <cellStyle name="Κανονικό 3" xfId="3"/>
    <cellStyle name="Ποσοστό" xfId="2" builtinId="5"/>
  </cellStyles>
  <dxfs count="0"/>
  <tableStyles count="0" defaultTableStyle="TableStyleMedium2" defaultPivotStyle="PivotStyleMedium9"/>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676275</xdr:colOff>
      <xdr:row>13</xdr:row>
      <xdr:rowOff>47625</xdr:rowOff>
    </xdr:from>
    <xdr:to>
      <xdr:col>4</xdr:col>
      <xdr:colOff>600075</xdr:colOff>
      <xdr:row>13</xdr:row>
      <xdr:rowOff>837093</xdr:rowOff>
    </xdr:to>
    <xdr:pic>
      <xdr:nvPicPr>
        <xdr:cNvPr id="2" name="1 - Εικόνα" descr="Untitled-1.png"/>
        <xdr:cNvPicPr/>
      </xdr:nvPicPr>
      <xdr:blipFill>
        <a:blip xmlns:r="http://schemas.openxmlformats.org/officeDocument/2006/relationships" r:embed="rId1" cstate="print"/>
        <a:stretch>
          <a:fillRect/>
        </a:stretch>
      </xdr:blipFill>
      <xdr:spPr>
        <a:xfrm>
          <a:off x="2438400" y="2524125"/>
          <a:ext cx="600075" cy="141768"/>
        </a:xfrm>
        <a:prstGeom prst="rect">
          <a:avLst/>
        </a:prstGeom>
      </xdr:spPr>
    </xdr:pic>
    <xdr:clientData/>
  </xdr:twoCellAnchor>
  <xdr:twoCellAnchor editAs="oneCell">
    <xdr:from>
      <xdr:col>1</xdr:col>
      <xdr:colOff>647700</xdr:colOff>
      <xdr:row>1</xdr:row>
      <xdr:rowOff>247650</xdr:rowOff>
    </xdr:from>
    <xdr:to>
      <xdr:col>6</xdr:col>
      <xdr:colOff>800100</xdr:colOff>
      <xdr:row>6</xdr:row>
      <xdr:rowOff>4491</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514475" y="485775"/>
          <a:ext cx="4486275" cy="1147491"/>
        </a:xfrm>
        <a:prstGeom prst="rect">
          <a:avLst/>
        </a:prstGeom>
        <a:noFill/>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I16"/>
  <sheetViews>
    <sheetView zoomScaleNormal="100" workbookViewId="0">
      <selection activeCell="G20" sqref="G20"/>
    </sheetView>
  </sheetViews>
  <sheetFormatPr defaultRowHeight="15"/>
  <cols>
    <col min="1" max="9" width="13" style="47" customWidth="1"/>
    <col min="10" max="259" width="9.140625" style="47"/>
    <col min="260" max="260" width="10.140625" style="47" customWidth="1"/>
    <col min="261" max="261" width="9.140625" style="47"/>
    <col min="262" max="262" width="10" style="47" customWidth="1"/>
    <col min="263" max="264" width="9.140625" style="47"/>
    <col min="265" max="265" width="11.85546875" style="47" customWidth="1"/>
    <col min="266" max="515" width="9.140625" style="47"/>
    <col min="516" max="516" width="10.140625" style="47" customWidth="1"/>
    <col min="517" max="517" width="9.140625" style="47"/>
    <col min="518" max="518" width="10" style="47" customWidth="1"/>
    <col min="519" max="520" width="9.140625" style="47"/>
    <col min="521" max="521" width="11.85546875" style="47" customWidth="1"/>
    <col min="522" max="771" width="9.140625" style="47"/>
    <col min="772" max="772" width="10.140625" style="47" customWidth="1"/>
    <col min="773" max="773" width="9.140625" style="47"/>
    <col min="774" max="774" width="10" style="47" customWidth="1"/>
    <col min="775" max="776" width="9.140625" style="47"/>
    <col min="777" max="777" width="11.85546875" style="47" customWidth="1"/>
    <col min="778" max="1027" width="9.140625" style="47"/>
    <col min="1028" max="1028" width="10.140625" style="47" customWidth="1"/>
    <col min="1029" max="1029" width="9.140625" style="47"/>
    <col min="1030" max="1030" width="10" style="47" customWidth="1"/>
    <col min="1031" max="1032" width="9.140625" style="47"/>
    <col min="1033" max="1033" width="11.85546875" style="47" customWidth="1"/>
    <col min="1034" max="1283" width="9.140625" style="47"/>
    <col min="1284" max="1284" width="10.140625" style="47" customWidth="1"/>
    <col min="1285" max="1285" width="9.140625" style="47"/>
    <col min="1286" max="1286" width="10" style="47" customWidth="1"/>
    <col min="1287" max="1288" width="9.140625" style="47"/>
    <col min="1289" max="1289" width="11.85546875" style="47" customWidth="1"/>
    <col min="1290" max="1539" width="9.140625" style="47"/>
    <col min="1540" max="1540" width="10.140625" style="47" customWidth="1"/>
    <col min="1541" max="1541" width="9.140625" style="47"/>
    <col min="1542" max="1542" width="10" style="47" customWidth="1"/>
    <col min="1543" max="1544" width="9.140625" style="47"/>
    <col min="1545" max="1545" width="11.85546875" style="47" customWidth="1"/>
    <col min="1546" max="1795" width="9.140625" style="47"/>
    <col min="1796" max="1796" width="10.140625" style="47" customWidth="1"/>
    <col min="1797" max="1797" width="9.140625" style="47"/>
    <col min="1798" max="1798" width="10" style="47" customWidth="1"/>
    <col min="1799" max="1800" width="9.140625" style="47"/>
    <col min="1801" max="1801" width="11.85546875" style="47" customWidth="1"/>
    <col min="1802" max="2051" width="9.140625" style="47"/>
    <col min="2052" max="2052" width="10.140625" style="47" customWidth="1"/>
    <col min="2053" max="2053" width="9.140625" style="47"/>
    <col min="2054" max="2054" width="10" style="47" customWidth="1"/>
    <col min="2055" max="2056" width="9.140625" style="47"/>
    <col min="2057" max="2057" width="11.85546875" style="47" customWidth="1"/>
    <col min="2058" max="2307" width="9.140625" style="47"/>
    <col min="2308" max="2308" width="10.140625" style="47" customWidth="1"/>
    <col min="2309" max="2309" width="9.140625" style="47"/>
    <col min="2310" max="2310" width="10" style="47" customWidth="1"/>
    <col min="2311" max="2312" width="9.140625" style="47"/>
    <col min="2313" max="2313" width="11.85546875" style="47" customWidth="1"/>
    <col min="2314" max="2563" width="9.140625" style="47"/>
    <col min="2564" max="2564" width="10.140625" style="47" customWidth="1"/>
    <col min="2565" max="2565" width="9.140625" style="47"/>
    <col min="2566" max="2566" width="10" style="47" customWidth="1"/>
    <col min="2567" max="2568" width="9.140625" style="47"/>
    <col min="2569" max="2569" width="11.85546875" style="47" customWidth="1"/>
    <col min="2570" max="2819" width="9.140625" style="47"/>
    <col min="2820" max="2820" width="10.140625" style="47" customWidth="1"/>
    <col min="2821" max="2821" width="9.140625" style="47"/>
    <col min="2822" max="2822" width="10" style="47" customWidth="1"/>
    <col min="2823" max="2824" width="9.140625" style="47"/>
    <col min="2825" max="2825" width="11.85546875" style="47" customWidth="1"/>
    <col min="2826" max="3075" width="9.140625" style="47"/>
    <col min="3076" max="3076" width="10.140625" style="47" customWidth="1"/>
    <col min="3077" max="3077" width="9.140625" style="47"/>
    <col min="3078" max="3078" width="10" style="47" customWidth="1"/>
    <col min="3079" max="3080" width="9.140625" style="47"/>
    <col min="3081" max="3081" width="11.85546875" style="47" customWidth="1"/>
    <col min="3082" max="3331" width="9.140625" style="47"/>
    <col min="3332" max="3332" width="10.140625" style="47" customWidth="1"/>
    <col min="3333" max="3333" width="9.140625" style="47"/>
    <col min="3334" max="3334" width="10" style="47" customWidth="1"/>
    <col min="3335" max="3336" width="9.140625" style="47"/>
    <col min="3337" max="3337" width="11.85546875" style="47" customWidth="1"/>
    <col min="3338" max="3587" width="9.140625" style="47"/>
    <col min="3588" max="3588" width="10.140625" style="47" customWidth="1"/>
    <col min="3589" max="3589" width="9.140625" style="47"/>
    <col min="3590" max="3590" width="10" style="47" customWidth="1"/>
    <col min="3591" max="3592" width="9.140625" style="47"/>
    <col min="3593" max="3593" width="11.85546875" style="47" customWidth="1"/>
    <col min="3594" max="3843" width="9.140625" style="47"/>
    <col min="3844" max="3844" width="10.140625" style="47" customWidth="1"/>
    <col min="3845" max="3845" width="9.140625" style="47"/>
    <col min="3846" max="3846" width="10" style="47" customWidth="1"/>
    <col min="3847" max="3848" width="9.140625" style="47"/>
    <col min="3849" max="3849" width="11.85546875" style="47" customWidth="1"/>
    <col min="3850" max="4099" width="9.140625" style="47"/>
    <col min="4100" max="4100" width="10.140625" style="47" customWidth="1"/>
    <col min="4101" max="4101" width="9.140625" style="47"/>
    <col min="4102" max="4102" width="10" style="47" customWidth="1"/>
    <col min="4103" max="4104" width="9.140625" style="47"/>
    <col min="4105" max="4105" width="11.85546875" style="47" customWidth="1"/>
    <col min="4106" max="4355" width="9.140625" style="47"/>
    <col min="4356" max="4356" width="10.140625" style="47" customWidth="1"/>
    <col min="4357" max="4357" width="9.140625" style="47"/>
    <col min="4358" max="4358" width="10" style="47" customWidth="1"/>
    <col min="4359" max="4360" width="9.140625" style="47"/>
    <col min="4361" max="4361" width="11.85546875" style="47" customWidth="1"/>
    <col min="4362" max="4611" width="9.140625" style="47"/>
    <col min="4612" max="4612" width="10.140625" style="47" customWidth="1"/>
    <col min="4613" max="4613" width="9.140625" style="47"/>
    <col min="4614" max="4614" width="10" style="47" customWidth="1"/>
    <col min="4615" max="4616" width="9.140625" style="47"/>
    <col min="4617" max="4617" width="11.85546875" style="47" customWidth="1"/>
    <col min="4618" max="4867" width="9.140625" style="47"/>
    <col min="4868" max="4868" width="10.140625" style="47" customWidth="1"/>
    <col min="4869" max="4869" width="9.140625" style="47"/>
    <col min="4870" max="4870" width="10" style="47" customWidth="1"/>
    <col min="4871" max="4872" width="9.140625" style="47"/>
    <col min="4873" max="4873" width="11.85546875" style="47" customWidth="1"/>
    <col min="4874" max="5123" width="9.140625" style="47"/>
    <col min="5124" max="5124" width="10.140625" style="47" customWidth="1"/>
    <col min="5125" max="5125" width="9.140625" style="47"/>
    <col min="5126" max="5126" width="10" style="47" customWidth="1"/>
    <col min="5127" max="5128" width="9.140625" style="47"/>
    <col min="5129" max="5129" width="11.85546875" style="47" customWidth="1"/>
    <col min="5130" max="5379" width="9.140625" style="47"/>
    <col min="5380" max="5380" width="10.140625" style="47" customWidth="1"/>
    <col min="5381" max="5381" width="9.140625" style="47"/>
    <col min="5382" max="5382" width="10" style="47" customWidth="1"/>
    <col min="5383" max="5384" width="9.140625" style="47"/>
    <col min="5385" max="5385" width="11.85546875" style="47" customWidth="1"/>
    <col min="5386" max="5635" width="9.140625" style="47"/>
    <col min="5636" max="5636" width="10.140625" style="47" customWidth="1"/>
    <col min="5637" max="5637" width="9.140625" style="47"/>
    <col min="5638" max="5638" width="10" style="47" customWidth="1"/>
    <col min="5639" max="5640" width="9.140625" style="47"/>
    <col min="5641" max="5641" width="11.85546875" style="47" customWidth="1"/>
    <col min="5642" max="5891" width="9.140625" style="47"/>
    <col min="5892" max="5892" width="10.140625" style="47" customWidth="1"/>
    <col min="5893" max="5893" width="9.140625" style="47"/>
    <col min="5894" max="5894" width="10" style="47" customWidth="1"/>
    <col min="5895" max="5896" width="9.140625" style="47"/>
    <col min="5897" max="5897" width="11.85546875" style="47" customWidth="1"/>
    <col min="5898" max="6147" width="9.140625" style="47"/>
    <col min="6148" max="6148" width="10.140625" style="47" customWidth="1"/>
    <col min="6149" max="6149" width="9.140625" style="47"/>
    <col min="6150" max="6150" width="10" style="47" customWidth="1"/>
    <col min="6151" max="6152" width="9.140625" style="47"/>
    <col min="6153" max="6153" width="11.85546875" style="47" customWidth="1"/>
    <col min="6154" max="6403" width="9.140625" style="47"/>
    <col min="6404" max="6404" width="10.140625" style="47" customWidth="1"/>
    <col min="6405" max="6405" width="9.140625" style="47"/>
    <col min="6406" max="6406" width="10" style="47" customWidth="1"/>
    <col min="6407" max="6408" width="9.140625" style="47"/>
    <col min="6409" max="6409" width="11.85546875" style="47" customWidth="1"/>
    <col min="6410" max="6659" width="9.140625" style="47"/>
    <col min="6660" max="6660" width="10.140625" style="47" customWidth="1"/>
    <col min="6661" max="6661" width="9.140625" style="47"/>
    <col min="6662" max="6662" width="10" style="47" customWidth="1"/>
    <col min="6663" max="6664" width="9.140625" style="47"/>
    <col min="6665" max="6665" width="11.85546875" style="47" customWidth="1"/>
    <col min="6666" max="6915" width="9.140625" style="47"/>
    <col min="6916" max="6916" width="10.140625" style="47" customWidth="1"/>
    <col min="6917" max="6917" width="9.140625" style="47"/>
    <col min="6918" max="6918" width="10" style="47" customWidth="1"/>
    <col min="6919" max="6920" width="9.140625" style="47"/>
    <col min="6921" max="6921" width="11.85546875" style="47" customWidth="1"/>
    <col min="6922" max="7171" width="9.140625" style="47"/>
    <col min="7172" max="7172" width="10.140625" style="47" customWidth="1"/>
    <col min="7173" max="7173" width="9.140625" style="47"/>
    <col min="7174" max="7174" width="10" style="47" customWidth="1"/>
    <col min="7175" max="7176" width="9.140625" style="47"/>
    <col min="7177" max="7177" width="11.85546875" style="47" customWidth="1"/>
    <col min="7178" max="7427" width="9.140625" style="47"/>
    <col min="7428" max="7428" width="10.140625" style="47" customWidth="1"/>
    <col min="7429" max="7429" width="9.140625" style="47"/>
    <col min="7430" max="7430" width="10" style="47" customWidth="1"/>
    <col min="7431" max="7432" width="9.140625" style="47"/>
    <col min="7433" max="7433" width="11.85546875" style="47" customWidth="1"/>
    <col min="7434" max="7683" width="9.140625" style="47"/>
    <col min="7684" max="7684" width="10.140625" style="47" customWidth="1"/>
    <col min="7685" max="7685" width="9.140625" style="47"/>
    <col min="7686" max="7686" width="10" style="47" customWidth="1"/>
    <col min="7687" max="7688" width="9.140625" style="47"/>
    <col min="7689" max="7689" width="11.85546875" style="47" customWidth="1"/>
    <col min="7690" max="7939" width="9.140625" style="47"/>
    <col min="7940" max="7940" width="10.140625" style="47" customWidth="1"/>
    <col min="7941" max="7941" width="9.140625" style="47"/>
    <col min="7942" max="7942" width="10" style="47" customWidth="1"/>
    <col min="7943" max="7944" width="9.140625" style="47"/>
    <col min="7945" max="7945" width="11.85546875" style="47" customWidth="1"/>
    <col min="7946" max="8195" width="9.140625" style="47"/>
    <col min="8196" max="8196" width="10.140625" style="47" customWidth="1"/>
    <col min="8197" max="8197" width="9.140625" style="47"/>
    <col min="8198" max="8198" width="10" style="47" customWidth="1"/>
    <col min="8199" max="8200" width="9.140625" style="47"/>
    <col min="8201" max="8201" width="11.85546875" style="47" customWidth="1"/>
    <col min="8202" max="8451" width="9.140625" style="47"/>
    <col min="8452" max="8452" width="10.140625" style="47" customWidth="1"/>
    <col min="8453" max="8453" width="9.140625" style="47"/>
    <col min="8454" max="8454" width="10" style="47" customWidth="1"/>
    <col min="8455" max="8456" width="9.140625" style="47"/>
    <col min="8457" max="8457" width="11.85546875" style="47" customWidth="1"/>
    <col min="8458" max="8707" width="9.140625" style="47"/>
    <col min="8708" max="8708" width="10.140625" style="47" customWidth="1"/>
    <col min="8709" max="8709" width="9.140625" style="47"/>
    <col min="8710" max="8710" width="10" style="47" customWidth="1"/>
    <col min="8711" max="8712" width="9.140625" style="47"/>
    <col min="8713" max="8713" width="11.85546875" style="47" customWidth="1"/>
    <col min="8714" max="8963" width="9.140625" style="47"/>
    <col min="8964" max="8964" width="10.140625" style="47" customWidth="1"/>
    <col min="8965" max="8965" width="9.140625" style="47"/>
    <col min="8966" max="8966" width="10" style="47" customWidth="1"/>
    <col min="8967" max="8968" width="9.140625" style="47"/>
    <col min="8969" max="8969" width="11.85546875" style="47" customWidth="1"/>
    <col min="8970" max="9219" width="9.140625" style="47"/>
    <col min="9220" max="9220" width="10.140625" style="47" customWidth="1"/>
    <col min="9221" max="9221" width="9.140625" style="47"/>
    <col min="9222" max="9222" width="10" style="47" customWidth="1"/>
    <col min="9223" max="9224" width="9.140625" style="47"/>
    <col min="9225" max="9225" width="11.85546875" style="47" customWidth="1"/>
    <col min="9226" max="9475" width="9.140625" style="47"/>
    <col min="9476" max="9476" width="10.140625" style="47" customWidth="1"/>
    <col min="9477" max="9477" width="9.140625" style="47"/>
    <col min="9478" max="9478" width="10" style="47" customWidth="1"/>
    <col min="9479" max="9480" width="9.140625" style="47"/>
    <col min="9481" max="9481" width="11.85546875" style="47" customWidth="1"/>
    <col min="9482" max="9731" width="9.140625" style="47"/>
    <col min="9732" max="9732" width="10.140625" style="47" customWidth="1"/>
    <col min="9733" max="9733" width="9.140625" style="47"/>
    <col min="9734" max="9734" width="10" style="47" customWidth="1"/>
    <col min="9735" max="9736" width="9.140625" style="47"/>
    <col min="9737" max="9737" width="11.85546875" style="47" customWidth="1"/>
    <col min="9738" max="9987" width="9.140625" style="47"/>
    <col min="9988" max="9988" width="10.140625" style="47" customWidth="1"/>
    <col min="9989" max="9989" width="9.140625" style="47"/>
    <col min="9990" max="9990" width="10" style="47" customWidth="1"/>
    <col min="9991" max="9992" width="9.140625" style="47"/>
    <col min="9993" max="9993" width="11.85546875" style="47" customWidth="1"/>
    <col min="9994" max="10243" width="9.140625" style="47"/>
    <col min="10244" max="10244" width="10.140625" style="47" customWidth="1"/>
    <col min="10245" max="10245" width="9.140625" style="47"/>
    <col min="10246" max="10246" width="10" style="47" customWidth="1"/>
    <col min="10247" max="10248" width="9.140625" style="47"/>
    <col min="10249" max="10249" width="11.85546875" style="47" customWidth="1"/>
    <col min="10250" max="10499" width="9.140625" style="47"/>
    <col min="10500" max="10500" width="10.140625" style="47" customWidth="1"/>
    <col min="10501" max="10501" width="9.140625" style="47"/>
    <col min="10502" max="10502" width="10" style="47" customWidth="1"/>
    <col min="10503" max="10504" width="9.140625" style="47"/>
    <col min="10505" max="10505" width="11.85546875" style="47" customWidth="1"/>
    <col min="10506" max="10755" width="9.140625" style="47"/>
    <col min="10756" max="10756" width="10.140625" style="47" customWidth="1"/>
    <col min="10757" max="10757" width="9.140625" style="47"/>
    <col min="10758" max="10758" width="10" style="47" customWidth="1"/>
    <col min="10759" max="10760" width="9.140625" style="47"/>
    <col min="10761" max="10761" width="11.85546875" style="47" customWidth="1"/>
    <col min="10762" max="11011" width="9.140625" style="47"/>
    <col min="11012" max="11012" width="10.140625" style="47" customWidth="1"/>
    <col min="11013" max="11013" width="9.140625" style="47"/>
    <col min="11014" max="11014" width="10" style="47" customWidth="1"/>
    <col min="11015" max="11016" width="9.140625" style="47"/>
    <col min="11017" max="11017" width="11.85546875" style="47" customWidth="1"/>
    <col min="11018" max="11267" width="9.140625" style="47"/>
    <col min="11268" max="11268" width="10.140625" style="47" customWidth="1"/>
    <col min="11269" max="11269" width="9.140625" style="47"/>
    <col min="11270" max="11270" width="10" style="47" customWidth="1"/>
    <col min="11271" max="11272" width="9.140625" style="47"/>
    <col min="11273" max="11273" width="11.85546875" style="47" customWidth="1"/>
    <col min="11274" max="11523" width="9.140625" style="47"/>
    <col min="11524" max="11524" width="10.140625" style="47" customWidth="1"/>
    <col min="11525" max="11525" width="9.140625" style="47"/>
    <col min="11526" max="11526" width="10" style="47" customWidth="1"/>
    <col min="11527" max="11528" width="9.140625" style="47"/>
    <col min="11529" max="11529" width="11.85546875" style="47" customWidth="1"/>
    <col min="11530" max="11779" width="9.140625" style="47"/>
    <col min="11780" max="11780" width="10.140625" style="47" customWidth="1"/>
    <col min="11781" max="11781" width="9.140625" style="47"/>
    <col min="11782" max="11782" width="10" style="47" customWidth="1"/>
    <col min="11783" max="11784" width="9.140625" style="47"/>
    <col min="11785" max="11785" width="11.85546875" style="47" customWidth="1"/>
    <col min="11786" max="12035" width="9.140625" style="47"/>
    <col min="12036" max="12036" width="10.140625" style="47" customWidth="1"/>
    <col min="12037" max="12037" width="9.140625" style="47"/>
    <col min="12038" max="12038" width="10" style="47" customWidth="1"/>
    <col min="12039" max="12040" width="9.140625" style="47"/>
    <col min="12041" max="12041" width="11.85546875" style="47" customWidth="1"/>
    <col min="12042" max="12291" width="9.140625" style="47"/>
    <col min="12292" max="12292" width="10.140625" style="47" customWidth="1"/>
    <col min="12293" max="12293" width="9.140625" style="47"/>
    <col min="12294" max="12294" width="10" style="47" customWidth="1"/>
    <col min="12295" max="12296" width="9.140625" style="47"/>
    <col min="12297" max="12297" width="11.85546875" style="47" customWidth="1"/>
    <col min="12298" max="12547" width="9.140625" style="47"/>
    <col min="12548" max="12548" width="10.140625" style="47" customWidth="1"/>
    <col min="12549" max="12549" width="9.140625" style="47"/>
    <col min="12550" max="12550" width="10" style="47" customWidth="1"/>
    <col min="12551" max="12552" width="9.140625" style="47"/>
    <col min="12553" max="12553" width="11.85546875" style="47" customWidth="1"/>
    <col min="12554" max="12803" width="9.140625" style="47"/>
    <col min="12804" max="12804" width="10.140625" style="47" customWidth="1"/>
    <col min="12805" max="12805" width="9.140625" style="47"/>
    <col min="12806" max="12806" width="10" style="47" customWidth="1"/>
    <col min="12807" max="12808" width="9.140625" style="47"/>
    <col min="12809" max="12809" width="11.85546875" style="47" customWidth="1"/>
    <col min="12810" max="13059" width="9.140625" style="47"/>
    <col min="13060" max="13060" width="10.140625" style="47" customWidth="1"/>
    <col min="13061" max="13061" width="9.140625" style="47"/>
    <col min="13062" max="13062" width="10" style="47" customWidth="1"/>
    <col min="13063" max="13064" width="9.140625" style="47"/>
    <col min="13065" max="13065" width="11.85546875" style="47" customWidth="1"/>
    <col min="13066" max="13315" width="9.140625" style="47"/>
    <col min="13316" max="13316" width="10.140625" style="47" customWidth="1"/>
    <col min="13317" max="13317" width="9.140625" style="47"/>
    <col min="13318" max="13318" width="10" style="47" customWidth="1"/>
    <col min="13319" max="13320" width="9.140625" style="47"/>
    <col min="13321" max="13321" width="11.85546875" style="47" customWidth="1"/>
    <col min="13322" max="13571" width="9.140625" style="47"/>
    <col min="13572" max="13572" width="10.140625" style="47" customWidth="1"/>
    <col min="13573" max="13573" width="9.140625" style="47"/>
    <col min="13574" max="13574" width="10" style="47" customWidth="1"/>
    <col min="13575" max="13576" width="9.140625" style="47"/>
    <col min="13577" max="13577" width="11.85546875" style="47" customWidth="1"/>
    <col min="13578" max="13827" width="9.140625" style="47"/>
    <col min="13828" max="13828" width="10.140625" style="47" customWidth="1"/>
    <col min="13829" max="13829" width="9.140625" style="47"/>
    <col min="13830" max="13830" width="10" style="47" customWidth="1"/>
    <col min="13831" max="13832" width="9.140625" style="47"/>
    <col min="13833" max="13833" width="11.85546875" style="47" customWidth="1"/>
    <col min="13834" max="14083" width="9.140625" style="47"/>
    <col min="14084" max="14084" width="10.140625" style="47" customWidth="1"/>
    <col min="14085" max="14085" width="9.140625" style="47"/>
    <col min="14086" max="14086" width="10" style="47" customWidth="1"/>
    <col min="14087" max="14088" width="9.140625" style="47"/>
    <col min="14089" max="14089" width="11.85546875" style="47" customWidth="1"/>
    <col min="14090" max="14339" width="9.140625" style="47"/>
    <col min="14340" max="14340" width="10.140625" style="47" customWidth="1"/>
    <col min="14341" max="14341" width="9.140625" style="47"/>
    <col min="14342" max="14342" width="10" style="47" customWidth="1"/>
    <col min="14343" max="14344" width="9.140625" style="47"/>
    <col min="14345" max="14345" width="11.85546875" style="47" customWidth="1"/>
    <col min="14346" max="14595" width="9.140625" style="47"/>
    <col min="14596" max="14596" width="10.140625" style="47" customWidth="1"/>
    <col min="14597" max="14597" width="9.140625" style="47"/>
    <col min="14598" max="14598" width="10" style="47" customWidth="1"/>
    <col min="14599" max="14600" width="9.140625" style="47"/>
    <col min="14601" max="14601" width="11.85546875" style="47" customWidth="1"/>
    <col min="14602" max="14851" width="9.140625" style="47"/>
    <col min="14852" max="14852" width="10.140625" style="47" customWidth="1"/>
    <col min="14853" max="14853" width="9.140625" style="47"/>
    <col min="14854" max="14854" width="10" style="47" customWidth="1"/>
    <col min="14855" max="14856" width="9.140625" style="47"/>
    <col min="14857" max="14857" width="11.85546875" style="47" customWidth="1"/>
    <col min="14858" max="15107" width="9.140625" style="47"/>
    <col min="15108" max="15108" width="10.140625" style="47" customWidth="1"/>
    <col min="15109" max="15109" width="9.140625" style="47"/>
    <col min="15110" max="15110" width="10" style="47" customWidth="1"/>
    <col min="15111" max="15112" width="9.140625" style="47"/>
    <col min="15113" max="15113" width="11.85546875" style="47" customWidth="1"/>
    <col min="15114" max="15363" width="9.140625" style="47"/>
    <col min="15364" max="15364" width="10.140625" style="47" customWidth="1"/>
    <col min="15365" max="15365" width="9.140625" style="47"/>
    <col min="15366" max="15366" width="10" style="47" customWidth="1"/>
    <col min="15367" max="15368" width="9.140625" style="47"/>
    <col min="15369" max="15369" width="11.85546875" style="47" customWidth="1"/>
    <col min="15370" max="15619" width="9.140625" style="47"/>
    <col min="15620" max="15620" width="10.140625" style="47" customWidth="1"/>
    <col min="15621" max="15621" width="9.140625" style="47"/>
    <col min="15622" max="15622" width="10" style="47" customWidth="1"/>
    <col min="15623" max="15624" width="9.140625" style="47"/>
    <col min="15625" max="15625" width="11.85546875" style="47" customWidth="1"/>
    <col min="15626" max="15875" width="9.140625" style="47"/>
    <col min="15876" max="15876" width="10.140625" style="47" customWidth="1"/>
    <col min="15877" max="15877" width="9.140625" style="47"/>
    <col min="15878" max="15878" width="10" style="47" customWidth="1"/>
    <col min="15879" max="15880" width="9.140625" style="47"/>
    <col min="15881" max="15881" width="11.85546875" style="47" customWidth="1"/>
    <col min="15882" max="16131" width="9.140625" style="47"/>
    <col min="16132" max="16132" width="10.140625" style="47" customWidth="1"/>
    <col min="16133" max="16133" width="9.140625" style="47"/>
    <col min="16134" max="16134" width="10" style="47" customWidth="1"/>
    <col min="16135" max="16136" width="9.140625" style="47"/>
    <col min="16137" max="16137" width="11.85546875" style="47" customWidth="1"/>
    <col min="16138" max="16384" width="9.140625" style="47"/>
  </cols>
  <sheetData>
    <row r="1" spans="1:9" ht="18.75" customHeight="1">
      <c r="A1" s="92"/>
      <c r="B1" s="92"/>
      <c r="C1" s="92"/>
      <c r="D1" s="92"/>
      <c r="E1" s="92"/>
      <c r="F1" s="92"/>
      <c r="G1" s="92"/>
      <c r="H1" s="92"/>
      <c r="I1" s="92"/>
    </row>
    <row r="2" spans="1:9" ht="29.25" customHeight="1">
      <c r="A2" s="92"/>
      <c r="B2" s="92"/>
      <c r="C2" s="92"/>
      <c r="D2" s="92"/>
      <c r="E2" s="92"/>
      <c r="F2" s="92"/>
      <c r="G2" s="92"/>
      <c r="H2" s="92"/>
      <c r="I2" s="92"/>
    </row>
    <row r="3" spans="1:9" ht="23.25" customHeight="1">
      <c r="A3" s="92"/>
      <c r="B3" s="92"/>
      <c r="C3" s="92"/>
      <c r="D3" s="92"/>
      <c r="E3" s="92"/>
      <c r="F3" s="92"/>
      <c r="G3" s="92"/>
      <c r="H3" s="92"/>
      <c r="I3" s="92"/>
    </row>
    <row r="4" spans="1:9" ht="15" customHeight="1">
      <c r="A4" s="92"/>
      <c r="B4" s="92"/>
      <c r="C4" s="92"/>
      <c r="D4" s="92"/>
      <c r="E4" s="92"/>
      <c r="F4" s="92"/>
      <c r="G4" s="92"/>
      <c r="H4" s="92"/>
      <c r="I4" s="92"/>
    </row>
    <row r="5" spans="1:9" ht="21" customHeight="1">
      <c r="A5" s="92"/>
      <c r="B5" s="92"/>
      <c r="C5" s="92"/>
      <c r="D5" s="92"/>
      <c r="E5" s="92"/>
      <c r="F5" s="92"/>
      <c r="G5" s="92"/>
      <c r="H5" s="92"/>
      <c r="I5" s="92"/>
    </row>
    <row r="6" spans="1:9" ht="21" customHeight="1">
      <c r="A6" s="92"/>
      <c r="B6" s="92"/>
      <c r="C6" s="92"/>
      <c r="D6" s="92"/>
      <c r="E6" s="92"/>
      <c r="F6" s="92"/>
      <c r="G6" s="92"/>
      <c r="H6" s="92"/>
      <c r="I6" s="92"/>
    </row>
    <row r="7" spans="1:9" ht="18.75" customHeight="1">
      <c r="A7" s="92"/>
      <c r="B7" s="92"/>
      <c r="C7" s="92"/>
      <c r="D7" s="92"/>
      <c r="E7" s="92"/>
      <c r="F7" s="92"/>
      <c r="G7" s="92"/>
      <c r="H7" s="92"/>
      <c r="I7" s="92"/>
    </row>
    <row r="8" spans="1:9" ht="19.5" customHeight="1" thickBot="1">
      <c r="A8" s="93"/>
      <c r="B8" s="93"/>
      <c r="C8" s="93"/>
      <c r="D8" s="93"/>
      <c r="E8" s="93"/>
      <c r="F8" s="93"/>
      <c r="G8" s="93"/>
      <c r="H8" s="93"/>
      <c r="I8" s="93"/>
    </row>
    <row r="9" spans="1:9" ht="30.75" customHeight="1" thickTop="1" thickBot="1">
      <c r="A9" s="97" t="s">
        <v>490</v>
      </c>
      <c r="B9" s="98"/>
      <c r="C9" s="98"/>
      <c r="D9" s="98"/>
      <c r="E9" s="98"/>
      <c r="F9" s="98"/>
      <c r="G9" s="98"/>
      <c r="H9" s="98"/>
      <c r="I9" s="99"/>
    </row>
    <row r="10" spans="1:9" ht="28.5" customHeight="1" thickTop="1">
      <c r="A10" s="100" t="s">
        <v>489</v>
      </c>
      <c r="B10" s="100"/>
      <c r="C10" s="100"/>
      <c r="D10" s="100"/>
      <c r="E10" s="100"/>
      <c r="F10" s="100"/>
      <c r="G10" s="100"/>
      <c r="H10" s="100"/>
      <c r="I10" s="100"/>
    </row>
    <row r="11" spans="1:9" ht="41.25" customHeight="1" thickBot="1">
      <c r="A11" s="100" t="s">
        <v>488</v>
      </c>
      <c r="B11" s="100"/>
      <c r="C11" s="100"/>
      <c r="D11" s="100"/>
      <c r="E11" s="100"/>
      <c r="F11" s="100"/>
      <c r="G11" s="100"/>
      <c r="H11" s="100"/>
      <c r="I11" s="100"/>
    </row>
    <row r="12" spans="1:9" ht="60" customHeight="1" thickTop="1" thickBot="1">
      <c r="A12" s="104" t="s">
        <v>487</v>
      </c>
      <c r="B12" s="105"/>
      <c r="C12" s="105"/>
      <c r="D12" s="105"/>
      <c r="E12" s="105"/>
      <c r="F12" s="105"/>
      <c r="G12" s="105"/>
      <c r="H12" s="105"/>
      <c r="I12" s="106"/>
    </row>
    <row r="13" spans="1:9" ht="39" customHeight="1" thickTop="1" thickBot="1">
      <c r="A13" s="101" t="s">
        <v>613</v>
      </c>
      <c r="B13" s="102"/>
      <c r="C13" s="102"/>
      <c r="D13" s="102"/>
      <c r="E13" s="102"/>
      <c r="F13" s="102"/>
      <c r="G13" s="102"/>
      <c r="H13" s="102"/>
      <c r="I13" s="103"/>
    </row>
    <row r="14" spans="1:9" ht="72.75" customHeight="1" thickTop="1" thickBot="1">
      <c r="A14" s="48"/>
      <c r="B14" s="48"/>
      <c r="C14" s="48"/>
      <c r="D14" s="48"/>
      <c r="E14" s="48"/>
      <c r="F14" s="48"/>
      <c r="G14" s="48"/>
      <c r="H14" s="48"/>
      <c r="I14" s="48"/>
    </row>
    <row r="15" spans="1:9" ht="36" customHeight="1" thickTop="1" thickBot="1">
      <c r="A15" s="94" t="s">
        <v>622</v>
      </c>
      <c r="B15" s="95"/>
      <c r="C15" s="95"/>
      <c r="D15" s="95"/>
      <c r="E15" s="95"/>
      <c r="F15" s="95"/>
      <c r="G15" s="95"/>
      <c r="H15" s="95"/>
      <c r="I15" s="96"/>
    </row>
    <row r="16" spans="1:9" ht="15.75" thickTop="1"/>
  </sheetData>
  <mergeCells count="7">
    <mergeCell ref="A1:I8"/>
    <mergeCell ref="A15:I15"/>
    <mergeCell ref="A9:I9"/>
    <mergeCell ref="A10:I10"/>
    <mergeCell ref="A11:I11"/>
    <mergeCell ref="A13:I13"/>
    <mergeCell ref="A12:I12"/>
  </mergeCells>
  <printOptions horizontalCentered="1" verticalCentered="1"/>
  <pageMargins left="0.70866141732283472" right="0.70866141732283472" top="0.74803149606299213" bottom="0.74803149606299213" header="0.31496062992125984" footer="0.31496062992125984"/>
  <pageSetup paperSize="9" fitToHeight="0"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drawing r:id="rId2"/>
</worksheet>
</file>

<file path=xl/worksheets/sheet2.xml><?xml version="1.0" encoding="utf-8"?>
<worksheet xmlns="http://schemas.openxmlformats.org/spreadsheetml/2006/main" xmlns:r="http://schemas.openxmlformats.org/officeDocument/2006/relationships">
  <sheetPr>
    <tabColor rgb="FF00B050"/>
    <pageSetUpPr fitToPage="1"/>
  </sheetPr>
  <dimension ref="A1:L17"/>
  <sheetViews>
    <sheetView zoomScaleNormal="100" zoomScaleSheetLayoutView="120" workbookViewId="0">
      <selection activeCell="F25" sqref="F25"/>
    </sheetView>
  </sheetViews>
  <sheetFormatPr defaultRowHeight="15"/>
  <cols>
    <col min="1" max="1" width="6.42578125" style="50" customWidth="1"/>
    <col min="2" max="10" width="9.140625" style="50"/>
    <col min="11" max="11" width="33.5703125" style="50" customWidth="1"/>
    <col min="12" max="16384" width="9.140625" style="50"/>
  </cols>
  <sheetData>
    <row r="1" spans="1:11" ht="27" customHeight="1">
      <c r="A1" s="110" t="s">
        <v>62</v>
      </c>
      <c r="B1" s="111"/>
      <c r="C1" s="111"/>
      <c r="D1" s="112"/>
      <c r="E1" s="112"/>
      <c r="F1" s="112"/>
      <c r="G1" s="112"/>
      <c r="H1" s="112"/>
      <c r="I1" s="112"/>
      <c r="J1" s="112"/>
      <c r="K1" s="113"/>
    </row>
    <row r="2" spans="1:11" ht="21">
      <c r="A2" s="110" t="s">
        <v>63</v>
      </c>
      <c r="B2" s="111"/>
      <c r="C2" s="111"/>
      <c r="D2" s="114"/>
      <c r="E2" s="112"/>
      <c r="F2" s="112"/>
      <c r="G2" s="112"/>
      <c r="H2" s="112"/>
      <c r="I2" s="112"/>
      <c r="J2" s="112"/>
      <c r="K2" s="112"/>
    </row>
    <row r="3" spans="1:11" ht="69" customHeight="1">
      <c r="A3" s="116" t="s">
        <v>131</v>
      </c>
      <c r="B3" s="116"/>
      <c r="C3" s="116"/>
      <c r="D3" s="116"/>
      <c r="E3" s="116"/>
      <c r="F3" s="116"/>
      <c r="G3" s="116"/>
      <c r="H3" s="116"/>
      <c r="I3" s="116"/>
      <c r="J3" s="116"/>
      <c r="K3" s="116"/>
    </row>
    <row r="4" spans="1:11" s="51" customFormat="1" ht="15.75" customHeight="1">
      <c r="A4" s="115" t="s">
        <v>105</v>
      </c>
      <c r="B4" s="115"/>
      <c r="C4" s="115"/>
      <c r="D4" s="115"/>
      <c r="E4" s="115"/>
      <c r="F4" s="115"/>
      <c r="G4" s="115"/>
      <c r="H4" s="115"/>
      <c r="I4" s="115"/>
      <c r="J4" s="115"/>
      <c r="K4" s="115"/>
    </row>
    <row r="5" spans="1:11" ht="67.5" customHeight="1">
      <c r="A5" s="53">
        <v>1</v>
      </c>
      <c r="B5" s="109" t="s">
        <v>612</v>
      </c>
      <c r="C5" s="109"/>
      <c r="D5" s="109"/>
      <c r="E5" s="109"/>
      <c r="F5" s="109"/>
      <c r="G5" s="109"/>
      <c r="H5" s="109"/>
      <c r="I5" s="109"/>
      <c r="J5" s="109"/>
      <c r="K5" s="109"/>
    </row>
    <row r="6" spans="1:11" ht="42.75" customHeight="1">
      <c r="A6" s="53">
        <v>2</v>
      </c>
      <c r="B6" s="108" t="s">
        <v>64</v>
      </c>
      <c r="C6" s="108"/>
      <c r="D6" s="108"/>
      <c r="E6" s="108"/>
      <c r="F6" s="108"/>
      <c r="G6" s="108"/>
      <c r="H6" s="108"/>
      <c r="I6" s="108"/>
      <c r="J6" s="108"/>
      <c r="K6" s="108"/>
    </row>
    <row r="7" spans="1:11" ht="36.75" customHeight="1">
      <c r="A7" s="53">
        <v>3</v>
      </c>
      <c r="B7" s="108" t="s">
        <v>65</v>
      </c>
      <c r="C7" s="108"/>
      <c r="D7" s="108"/>
      <c r="E7" s="108"/>
      <c r="F7" s="108"/>
      <c r="G7" s="108"/>
      <c r="H7" s="108"/>
      <c r="I7" s="108"/>
      <c r="J7" s="108"/>
      <c r="K7" s="108"/>
    </row>
    <row r="8" spans="1:11" ht="39.6" customHeight="1">
      <c r="A8" s="53">
        <v>4</v>
      </c>
      <c r="B8" s="108" t="s">
        <v>66</v>
      </c>
      <c r="C8" s="108"/>
      <c r="D8" s="108"/>
      <c r="E8" s="108"/>
      <c r="F8" s="108"/>
      <c r="G8" s="108"/>
      <c r="H8" s="108"/>
      <c r="I8" s="108"/>
      <c r="J8" s="108"/>
      <c r="K8" s="108"/>
    </row>
    <row r="9" spans="1:11" ht="40.15" customHeight="1">
      <c r="A9" s="53">
        <v>5</v>
      </c>
      <c r="B9" s="108" t="s">
        <v>67</v>
      </c>
      <c r="C9" s="108"/>
      <c r="D9" s="108"/>
      <c r="E9" s="108"/>
      <c r="F9" s="108"/>
      <c r="G9" s="108"/>
      <c r="H9" s="108"/>
      <c r="I9" s="108"/>
      <c r="J9" s="108"/>
      <c r="K9" s="108"/>
    </row>
    <row r="10" spans="1:11" s="52" customFormat="1" ht="37.9" customHeight="1">
      <c r="A10" s="53">
        <v>6</v>
      </c>
      <c r="B10" s="108" t="s">
        <v>68</v>
      </c>
      <c r="C10" s="108"/>
      <c r="D10" s="108"/>
      <c r="E10" s="108"/>
      <c r="F10" s="108"/>
      <c r="G10" s="108"/>
      <c r="H10" s="108"/>
      <c r="I10" s="108"/>
      <c r="J10" s="108"/>
      <c r="K10" s="108"/>
    </row>
    <row r="11" spans="1:11" ht="39.75" customHeight="1">
      <c r="A11" s="53">
        <v>7</v>
      </c>
      <c r="B11" s="107" t="s">
        <v>491</v>
      </c>
      <c r="C11" s="107"/>
      <c r="D11" s="107"/>
      <c r="E11" s="107"/>
      <c r="F11" s="107"/>
      <c r="G11" s="107"/>
      <c r="H11" s="107"/>
      <c r="I11" s="107"/>
      <c r="J11" s="107"/>
      <c r="K11" s="107"/>
    </row>
    <row r="12" spans="1:11" ht="84.75" customHeight="1">
      <c r="A12" s="53">
        <v>8</v>
      </c>
      <c r="B12" s="107" t="s">
        <v>494</v>
      </c>
      <c r="C12" s="107"/>
      <c r="D12" s="107"/>
      <c r="E12" s="107"/>
      <c r="F12" s="107"/>
      <c r="G12" s="107"/>
      <c r="H12" s="107"/>
      <c r="I12" s="107"/>
      <c r="J12" s="107"/>
      <c r="K12" s="107"/>
    </row>
    <row r="13" spans="1:11" ht="46.5" customHeight="1">
      <c r="A13" s="53">
        <v>9</v>
      </c>
      <c r="B13" s="107" t="s">
        <v>492</v>
      </c>
      <c r="C13" s="107"/>
      <c r="D13" s="107"/>
      <c r="E13" s="107"/>
      <c r="F13" s="107"/>
      <c r="G13" s="107"/>
      <c r="H13" s="107"/>
      <c r="I13" s="107"/>
      <c r="J13" s="107"/>
      <c r="K13" s="107"/>
    </row>
    <row r="14" spans="1:11" ht="45" customHeight="1">
      <c r="A14" s="53">
        <v>10</v>
      </c>
      <c r="B14" s="107" t="s">
        <v>493</v>
      </c>
      <c r="C14" s="107"/>
      <c r="D14" s="107"/>
      <c r="E14" s="107"/>
      <c r="F14" s="107"/>
      <c r="G14" s="107"/>
      <c r="H14" s="107"/>
      <c r="I14" s="107"/>
      <c r="J14" s="107"/>
      <c r="K14" s="107"/>
    </row>
    <row r="15" spans="1:11" ht="37.5" customHeight="1">
      <c r="A15" s="53">
        <v>11</v>
      </c>
      <c r="B15" s="107" t="s">
        <v>495</v>
      </c>
      <c r="C15" s="107"/>
      <c r="D15" s="107"/>
      <c r="E15" s="107"/>
      <c r="F15" s="107"/>
      <c r="G15" s="107"/>
      <c r="H15" s="107"/>
      <c r="I15" s="107"/>
      <c r="J15" s="107"/>
      <c r="K15" s="107"/>
    </row>
    <row r="16" spans="1:11" ht="24.75" customHeight="1">
      <c r="A16" s="53">
        <v>12</v>
      </c>
      <c r="B16" s="107" t="s">
        <v>496</v>
      </c>
      <c r="C16" s="107"/>
      <c r="D16" s="107"/>
      <c r="E16" s="107"/>
      <c r="F16" s="107"/>
      <c r="G16" s="107"/>
      <c r="H16" s="107"/>
      <c r="I16" s="107"/>
      <c r="J16" s="107"/>
      <c r="K16" s="107"/>
    </row>
    <row r="17" spans="1:12" ht="50.25" customHeight="1">
      <c r="A17" s="117" t="s">
        <v>559</v>
      </c>
      <c r="B17" s="117"/>
      <c r="C17" s="117"/>
      <c r="D17" s="117"/>
      <c r="E17" s="117"/>
      <c r="F17" s="117"/>
      <c r="G17" s="117"/>
      <c r="H17" s="117"/>
      <c r="I17" s="117"/>
      <c r="J17" s="117"/>
      <c r="K17" s="117"/>
      <c r="L17" s="49"/>
    </row>
  </sheetData>
  <sheetProtection selectLockedCells="1" selectUnlockedCells="1"/>
  <protectedRanges>
    <protectedRange sqref="A1:K2" name="Περιοχή1"/>
  </protectedRanges>
  <mergeCells count="19">
    <mergeCell ref="B13:K13"/>
    <mergeCell ref="B14:K14"/>
    <mergeCell ref="B15:K15"/>
    <mergeCell ref="B16:K16"/>
    <mergeCell ref="A17:K17"/>
    <mergeCell ref="A1:C1"/>
    <mergeCell ref="A2:C2"/>
    <mergeCell ref="D1:K1"/>
    <mergeCell ref="D2:K2"/>
    <mergeCell ref="A4:K4"/>
    <mergeCell ref="A3:K3"/>
    <mergeCell ref="B11:K11"/>
    <mergeCell ref="B12:K12"/>
    <mergeCell ref="B10:K10"/>
    <mergeCell ref="B5:K5"/>
    <mergeCell ref="B6:K6"/>
    <mergeCell ref="B7:K7"/>
    <mergeCell ref="B8:K8"/>
    <mergeCell ref="B9:K9"/>
  </mergeCells>
  <printOptions horizontalCentered="1" verticalCentered="1"/>
  <pageMargins left="0.70866141732283472" right="0.70866141732283472" top="0.74803149606299213" bottom="0.74803149606299213" header="0.31496062992125984" footer="0.31496062992125984"/>
  <pageSetup paperSize="9" fitToHeight="0"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legacyDrawing r:id="rId2"/>
  <oleObjects>
    <oleObject progId="PBrush" shapeId="2049" r:id="rId3"/>
  </oleObjects>
</worksheet>
</file>

<file path=xl/worksheets/sheet3.xml><?xml version="1.0" encoding="utf-8"?>
<worksheet xmlns="http://schemas.openxmlformats.org/spreadsheetml/2006/main" xmlns:r="http://schemas.openxmlformats.org/officeDocument/2006/relationships">
  <sheetPr>
    <tabColor rgb="FFFFFF00"/>
    <pageSetUpPr fitToPage="1"/>
  </sheetPr>
  <dimension ref="A1:O44"/>
  <sheetViews>
    <sheetView workbookViewId="0">
      <pane ySplit="3" topLeftCell="A4" activePane="bottomLeft" state="frozen"/>
      <selection activeCell="A12" sqref="A12:I12"/>
      <selection pane="bottomLeft" activeCell="A24" sqref="A24"/>
    </sheetView>
  </sheetViews>
  <sheetFormatPr defaultRowHeight="15"/>
  <cols>
    <col min="1" max="1" width="4.42578125" style="3" bestFit="1" customWidth="1"/>
    <col min="2" max="2" width="77" style="12" customWidth="1"/>
    <col min="3" max="3" width="11.28515625" style="12" customWidth="1"/>
    <col min="4" max="12" width="9.140625" style="11"/>
    <col min="13" max="15" width="11.28515625" style="12" customWidth="1"/>
    <col min="16" max="16384" width="9.140625" style="11"/>
  </cols>
  <sheetData>
    <row r="1" spans="1:15" ht="15.75">
      <c r="A1" s="118" t="s">
        <v>621</v>
      </c>
      <c r="B1" s="118"/>
      <c r="C1" s="118"/>
      <c r="D1" s="118"/>
      <c r="E1" s="118"/>
      <c r="F1" s="118"/>
      <c r="G1" s="118"/>
      <c r="H1" s="118"/>
      <c r="I1" s="118"/>
      <c r="J1" s="118"/>
      <c r="K1" s="118"/>
      <c r="L1" s="118"/>
      <c r="M1" s="118"/>
      <c r="N1" s="118"/>
      <c r="O1" s="118"/>
    </row>
    <row r="2" spans="1:15" ht="15" customHeight="1">
      <c r="A2" s="122" t="s">
        <v>0</v>
      </c>
      <c r="B2" s="122" t="s">
        <v>620</v>
      </c>
      <c r="C2" s="121" t="s">
        <v>106</v>
      </c>
      <c r="D2" s="121"/>
      <c r="E2" s="121"/>
      <c r="F2" s="121"/>
      <c r="G2" s="121"/>
      <c r="H2" s="121"/>
      <c r="I2" s="121"/>
      <c r="J2" s="121"/>
      <c r="K2" s="121"/>
      <c r="L2" s="121"/>
      <c r="M2" s="121"/>
      <c r="N2" s="121"/>
      <c r="O2" s="121"/>
    </row>
    <row r="3" spans="1:15" s="4" customFormat="1">
      <c r="A3" s="122"/>
      <c r="B3" s="122"/>
      <c r="C3" s="82" t="s">
        <v>134</v>
      </c>
      <c r="D3" s="83" t="s">
        <v>107</v>
      </c>
      <c r="E3" s="83" t="s">
        <v>108</v>
      </c>
      <c r="F3" s="83" t="s">
        <v>109</v>
      </c>
      <c r="G3" s="83" t="s">
        <v>110</v>
      </c>
      <c r="H3" s="10" t="s">
        <v>135</v>
      </c>
      <c r="I3" s="81" t="s">
        <v>111</v>
      </c>
      <c r="J3" s="81" t="s">
        <v>112</v>
      </c>
      <c r="K3" s="81" t="s">
        <v>113</v>
      </c>
      <c r="L3" s="81" t="s">
        <v>144</v>
      </c>
      <c r="M3" s="84" t="s">
        <v>136</v>
      </c>
      <c r="N3" s="84" t="s">
        <v>137</v>
      </c>
      <c r="O3" s="84" t="s">
        <v>138</v>
      </c>
    </row>
    <row r="4" spans="1:15" ht="45">
      <c r="A4" s="9">
        <v>1</v>
      </c>
      <c r="B4" s="5" t="s">
        <v>571</v>
      </c>
      <c r="C4" s="65"/>
      <c r="D4" s="66" t="s">
        <v>560</v>
      </c>
      <c r="E4" s="66" t="s">
        <v>560</v>
      </c>
      <c r="F4" s="66" t="s">
        <v>560</v>
      </c>
      <c r="G4" s="66" t="s">
        <v>560</v>
      </c>
      <c r="H4" s="66" t="s">
        <v>560</v>
      </c>
      <c r="I4" s="66" t="s">
        <v>560</v>
      </c>
      <c r="J4" s="66" t="s">
        <v>560</v>
      </c>
      <c r="K4" s="66" t="s">
        <v>560</v>
      </c>
      <c r="L4" s="66" t="s">
        <v>560</v>
      </c>
      <c r="M4" s="66" t="s">
        <v>560</v>
      </c>
      <c r="N4" s="66" t="s">
        <v>560</v>
      </c>
      <c r="O4" s="66" t="s">
        <v>560</v>
      </c>
    </row>
    <row r="5" spans="1:15" ht="26.25">
      <c r="A5" s="9">
        <v>2</v>
      </c>
      <c r="B5" s="77" t="s">
        <v>572</v>
      </c>
      <c r="C5" s="65"/>
      <c r="D5" s="66" t="s">
        <v>560</v>
      </c>
      <c r="E5" s="66" t="s">
        <v>560</v>
      </c>
      <c r="F5" s="66" t="s">
        <v>560</v>
      </c>
      <c r="G5" s="66" t="s">
        <v>560</v>
      </c>
      <c r="H5" s="66" t="s">
        <v>560</v>
      </c>
      <c r="I5" s="66" t="s">
        <v>560</v>
      </c>
      <c r="J5" s="66" t="s">
        <v>560</v>
      </c>
      <c r="K5" s="66" t="s">
        <v>560</v>
      </c>
      <c r="L5" s="66" t="s">
        <v>560</v>
      </c>
      <c r="M5" s="66" t="s">
        <v>560</v>
      </c>
      <c r="N5" s="66" t="s">
        <v>560</v>
      </c>
      <c r="O5" s="66" t="s">
        <v>560</v>
      </c>
    </row>
    <row r="6" spans="1:15" ht="26.25">
      <c r="A6" s="80">
        <v>3</v>
      </c>
      <c r="B6" s="5" t="s">
        <v>573</v>
      </c>
      <c r="C6" s="65"/>
      <c r="D6" s="66" t="s">
        <v>560</v>
      </c>
      <c r="E6" s="66" t="s">
        <v>560</v>
      </c>
      <c r="F6" s="66" t="s">
        <v>560</v>
      </c>
      <c r="G6" s="66" t="s">
        <v>560</v>
      </c>
      <c r="H6" s="66" t="s">
        <v>560</v>
      </c>
      <c r="I6" s="66" t="s">
        <v>560</v>
      </c>
      <c r="J6" s="66" t="s">
        <v>560</v>
      </c>
      <c r="K6" s="66" t="s">
        <v>560</v>
      </c>
      <c r="L6" s="66" t="s">
        <v>560</v>
      </c>
      <c r="M6" s="66" t="s">
        <v>560</v>
      </c>
      <c r="N6" s="66" t="s">
        <v>560</v>
      </c>
      <c r="O6" s="66" t="s">
        <v>560</v>
      </c>
    </row>
    <row r="7" spans="1:15" ht="45">
      <c r="A7" s="80">
        <v>5</v>
      </c>
      <c r="B7" s="13" t="s">
        <v>574</v>
      </c>
      <c r="C7" s="65"/>
      <c r="D7" s="65"/>
      <c r="E7" s="65"/>
      <c r="F7" s="65"/>
      <c r="G7" s="65"/>
      <c r="H7" s="65"/>
      <c r="I7" s="65"/>
      <c r="J7" s="65"/>
      <c r="K7" s="65"/>
      <c r="L7" s="65"/>
      <c r="M7" s="66" t="s">
        <v>560</v>
      </c>
      <c r="N7" s="66" t="s">
        <v>560</v>
      </c>
      <c r="O7" s="66" t="s">
        <v>560</v>
      </c>
    </row>
    <row r="8" spans="1:15" ht="26.25">
      <c r="A8" s="80">
        <v>6</v>
      </c>
      <c r="B8" s="77" t="s">
        <v>575</v>
      </c>
      <c r="C8" s="65"/>
      <c r="D8" s="65"/>
      <c r="E8" s="65"/>
      <c r="F8" s="65"/>
      <c r="G8" s="65"/>
      <c r="H8" s="65"/>
      <c r="I8" s="65"/>
      <c r="J8" s="65"/>
      <c r="K8" s="65"/>
      <c r="L8" s="65"/>
      <c r="M8" s="66" t="s">
        <v>560</v>
      </c>
      <c r="N8" s="66" t="s">
        <v>560</v>
      </c>
      <c r="O8" s="66" t="s">
        <v>560</v>
      </c>
    </row>
    <row r="9" spans="1:15" ht="26.25">
      <c r="A9" s="80">
        <v>7</v>
      </c>
      <c r="B9" s="77" t="s">
        <v>576</v>
      </c>
      <c r="C9" s="65"/>
      <c r="D9" s="66" t="s">
        <v>560</v>
      </c>
      <c r="E9" s="66" t="s">
        <v>560</v>
      </c>
      <c r="F9" s="66" t="s">
        <v>560</v>
      </c>
      <c r="G9" s="66" t="s">
        <v>560</v>
      </c>
      <c r="H9" s="66" t="s">
        <v>560</v>
      </c>
      <c r="I9" s="66" t="s">
        <v>560</v>
      </c>
      <c r="J9" s="66" t="s">
        <v>560</v>
      </c>
      <c r="K9" s="66" t="s">
        <v>560</v>
      </c>
      <c r="L9" s="66" t="s">
        <v>560</v>
      </c>
      <c r="M9" s="66" t="s">
        <v>560</v>
      </c>
      <c r="N9" s="66" t="s">
        <v>560</v>
      </c>
      <c r="O9" s="66" t="s">
        <v>560</v>
      </c>
    </row>
    <row r="10" spans="1:15" ht="26.25">
      <c r="A10" s="80">
        <v>8</v>
      </c>
      <c r="B10" s="77" t="s">
        <v>577</v>
      </c>
      <c r="C10" s="65"/>
      <c r="D10" s="66" t="s">
        <v>560</v>
      </c>
      <c r="E10" s="66" t="s">
        <v>560</v>
      </c>
      <c r="F10" s="66" t="s">
        <v>560</v>
      </c>
      <c r="G10" s="66" t="s">
        <v>560</v>
      </c>
      <c r="H10" s="66" t="s">
        <v>560</v>
      </c>
      <c r="I10" s="66" t="s">
        <v>560</v>
      </c>
      <c r="J10" s="65"/>
      <c r="K10" s="65"/>
      <c r="L10" s="65"/>
      <c r="M10" s="66" t="s">
        <v>560</v>
      </c>
      <c r="N10" s="66" t="s">
        <v>560</v>
      </c>
      <c r="O10" s="66" t="s">
        <v>560</v>
      </c>
    </row>
    <row r="11" spans="1:15" ht="30">
      <c r="A11" s="80">
        <v>9</v>
      </c>
      <c r="B11" s="77" t="s">
        <v>578</v>
      </c>
      <c r="C11" s="65"/>
      <c r="D11" s="66" t="s">
        <v>560</v>
      </c>
      <c r="E11" s="66" t="s">
        <v>560</v>
      </c>
      <c r="F11" s="66" t="s">
        <v>560</v>
      </c>
      <c r="G11" s="66" t="s">
        <v>560</v>
      </c>
      <c r="H11" s="66" t="s">
        <v>560</v>
      </c>
      <c r="I11" s="66" t="s">
        <v>560</v>
      </c>
      <c r="J11" s="66" t="s">
        <v>560</v>
      </c>
      <c r="K11" s="66" t="s">
        <v>560</v>
      </c>
      <c r="L11" s="66" t="s">
        <v>560</v>
      </c>
      <c r="M11" s="66" t="s">
        <v>560</v>
      </c>
      <c r="N11" s="66" t="s">
        <v>560</v>
      </c>
      <c r="O11" s="66" t="s">
        <v>560</v>
      </c>
    </row>
    <row r="12" spans="1:15" ht="26.25">
      <c r="A12" s="80">
        <v>11</v>
      </c>
      <c r="B12" s="77" t="s">
        <v>579</v>
      </c>
      <c r="C12" s="65"/>
      <c r="D12" s="65"/>
      <c r="E12" s="65"/>
      <c r="F12" s="65"/>
      <c r="G12" s="65"/>
      <c r="H12" s="65"/>
      <c r="I12" s="65"/>
      <c r="J12" s="65"/>
      <c r="K12" s="65"/>
      <c r="L12" s="65"/>
      <c r="M12" s="66" t="s">
        <v>560</v>
      </c>
      <c r="N12" s="66" t="s">
        <v>560</v>
      </c>
      <c r="O12" s="66" t="s">
        <v>560</v>
      </c>
    </row>
    <row r="13" spans="1:15" ht="30">
      <c r="A13" s="80">
        <v>12</v>
      </c>
      <c r="B13" s="6" t="s">
        <v>580</v>
      </c>
      <c r="C13" s="65"/>
      <c r="D13" s="65"/>
      <c r="E13" s="65"/>
      <c r="F13" s="65"/>
      <c r="G13" s="65"/>
      <c r="H13" s="65"/>
      <c r="I13" s="65"/>
      <c r="J13" s="65"/>
      <c r="K13" s="65"/>
      <c r="L13" s="65"/>
      <c r="M13" s="66" t="s">
        <v>560</v>
      </c>
      <c r="N13" s="66" t="s">
        <v>560</v>
      </c>
      <c r="O13" s="66" t="s">
        <v>560</v>
      </c>
    </row>
    <row r="14" spans="1:15" ht="30">
      <c r="A14" s="80">
        <v>13</v>
      </c>
      <c r="B14" s="77" t="s">
        <v>581</v>
      </c>
      <c r="C14" s="66" t="s">
        <v>560</v>
      </c>
      <c r="D14" s="65"/>
      <c r="E14" s="65"/>
      <c r="F14" s="65"/>
      <c r="G14" s="65"/>
      <c r="H14" s="65"/>
      <c r="I14" s="65"/>
      <c r="J14" s="65"/>
      <c r="K14" s="65"/>
      <c r="L14" s="65"/>
      <c r="M14" s="65"/>
      <c r="N14" s="65"/>
      <c r="O14" s="65"/>
    </row>
    <row r="15" spans="1:15" ht="26.25">
      <c r="A15" s="80">
        <v>14</v>
      </c>
      <c r="B15" s="77" t="s">
        <v>582</v>
      </c>
      <c r="C15" s="65"/>
      <c r="D15" s="65"/>
      <c r="E15" s="66" t="s">
        <v>560</v>
      </c>
      <c r="F15" s="65"/>
      <c r="G15" s="65"/>
      <c r="H15" s="65"/>
      <c r="I15" s="65"/>
      <c r="J15" s="66" t="s">
        <v>560</v>
      </c>
      <c r="K15" s="65"/>
      <c r="L15" s="65"/>
      <c r="M15" s="65"/>
      <c r="N15" s="65"/>
      <c r="O15" s="65"/>
    </row>
    <row r="16" spans="1:15" ht="30">
      <c r="A16" s="80">
        <v>15</v>
      </c>
      <c r="B16" s="77" t="s">
        <v>583</v>
      </c>
      <c r="C16" s="65"/>
      <c r="D16" s="65"/>
      <c r="E16" s="65"/>
      <c r="F16" s="65"/>
      <c r="G16" s="65"/>
      <c r="H16" s="66" t="s">
        <v>560</v>
      </c>
      <c r="I16" s="65"/>
      <c r="J16" s="65"/>
      <c r="K16" s="65"/>
      <c r="L16" s="65"/>
      <c r="M16" s="65"/>
      <c r="N16" s="65"/>
      <c r="O16" s="65"/>
    </row>
    <row r="17" spans="1:15" ht="45">
      <c r="A17" s="80">
        <v>16</v>
      </c>
      <c r="B17" s="78" t="s">
        <v>584</v>
      </c>
      <c r="C17" s="65"/>
      <c r="D17" s="66" t="s">
        <v>560</v>
      </c>
      <c r="E17" s="66" t="s">
        <v>560</v>
      </c>
      <c r="F17" s="66" t="s">
        <v>560</v>
      </c>
      <c r="G17" s="66" t="s">
        <v>560</v>
      </c>
      <c r="H17" s="66" t="s">
        <v>560</v>
      </c>
      <c r="I17" s="66" t="s">
        <v>560</v>
      </c>
      <c r="J17" s="66" t="s">
        <v>560</v>
      </c>
      <c r="K17" s="66" t="s">
        <v>560</v>
      </c>
      <c r="L17" s="66" t="s">
        <v>560</v>
      </c>
      <c r="M17" s="66" t="s">
        <v>560</v>
      </c>
      <c r="N17" s="66" t="s">
        <v>560</v>
      </c>
      <c r="O17" s="66" t="s">
        <v>560</v>
      </c>
    </row>
    <row r="18" spans="1:15" ht="60">
      <c r="A18" s="80">
        <v>17</v>
      </c>
      <c r="B18" s="54" t="s">
        <v>585</v>
      </c>
      <c r="C18" s="65"/>
      <c r="D18" s="66" t="s">
        <v>560</v>
      </c>
      <c r="E18" s="66" t="s">
        <v>560</v>
      </c>
      <c r="F18" s="66" t="s">
        <v>560</v>
      </c>
      <c r="G18" s="66" t="s">
        <v>560</v>
      </c>
      <c r="H18" s="66" t="s">
        <v>560</v>
      </c>
      <c r="I18" s="66" t="s">
        <v>560</v>
      </c>
      <c r="J18" s="66" t="s">
        <v>560</v>
      </c>
      <c r="K18" s="66" t="s">
        <v>560</v>
      </c>
      <c r="L18" s="66" t="s">
        <v>560</v>
      </c>
      <c r="M18" s="66" t="s">
        <v>560</v>
      </c>
      <c r="N18" s="66" t="s">
        <v>560</v>
      </c>
      <c r="O18" s="66" t="s">
        <v>560</v>
      </c>
    </row>
    <row r="19" spans="1:15" ht="30">
      <c r="A19" s="80">
        <v>18</v>
      </c>
      <c r="B19" s="79" t="s">
        <v>586</v>
      </c>
      <c r="C19" s="65"/>
      <c r="D19" s="65"/>
      <c r="E19" s="65"/>
      <c r="F19" s="65"/>
      <c r="G19" s="65"/>
      <c r="H19" s="66" t="s">
        <v>560</v>
      </c>
      <c r="I19" s="65"/>
      <c r="J19" s="65"/>
      <c r="K19" s="65"/>
      <c r="L19" s="65"/>
      <c r="M19" s="65"/>
      <c r="N19" s="65"/>
      <c r="O19" s="65"/>
    </row>
    <row r="20" spans="1:15" ht="30">
      <c r="A20" s="80">
        <v>19</v>
      </c>
      <c r="B20" s="6" t="s">
        <v>587</v>
      </c>
      <c r="C20" s="65"/>
      <c r="D20" s="66" t="s">
        <v>560</v>
      </c>
      <c r="E20" s="65"/>
      <c r="F20" s="65"/>
      <c r="G20" s="65"/>
      <c r="H20" s="65"/>
      <c r="I20" s="66" t="s">
        <v>560</v>
      </c>
      <c r="J20" s="65"/>
      <c r="K20" s="65"/>
      <c r="L20" s="65"/>
      <c r="M20" s="65"/>
      <c r="N20" s="65"/>
      <c r="O20" s="65"/>
    </row>
    <row r="21" spans="1:15" ht="30">
      <c r="A21" s="80">
        <v>20</v>
      </c>
      <c r="B21" s="77" t="s">
        <v>588</v>
      </c>
      <c r="C21" s="65"/>
      <c r="D21" s="66" t="s">
        <v>560</v>
      </c>
      <c r="E21" s="66" t="s">
        <v>560</v>
      </c>
      <c r="F21" s="66" t="s">
        <v>560</v>
      </c>
      <c r="G21" s="66" t="s">
        <v>560</v>
      </c>
      <c r="H21" s="66" t="s">
        <v>560</v>
      </c>
      <c r="I21" s="66" t="s">
        <v>560</v>
      </c>
      <c r="J21" s="65"/>
      <c r="K21" s="65"/>
      <c r="L21" s="65"/>
      <c r="M21" s="66" t="s">
        <v>560</v>
      </c>
      <c r="N21" s="66" t="s">
        <v>560</v>
      </c>
      <c r="O21" s="66" t="s">
        <v>560</v>
      </c>
    </row>
    <row r="22" spans="1:15" ht="30">
      <c r="A22" s="80">
        <v>21</v>
      </c>
      <c r="B22" s="5" t="s">
        <v>589</v>
      </c>
      <c r="C22" s="65"/>
      <c r="D22" s="65"/>
      <c r="E22" s="65"/>
      <c r="F22" s="65"/>
      <c r="G22" s="65"/>
      <c r="H22" s="65"/>
      <c r="I22" s="65"/>
      <c r="J22" s="65"/>
      <c r="K22" s="65"/>
      <c r="L22" s="65"/>
      <c r="M22" s="66" t="s">
        <v>560</v>
      </c>
      <c r="N22" s="66" t="s">
        <v>560</v>
      </c>
      <c r="O22" s="66" t="s">
        <v>560</v>
      </c>
    </row>
    <row r="23" spans="1:15" ht="26.25">
      <c r="A23" s="80">
        <v>22</v>
      </c>
      <c r="B23" s="78" t="s">
        <v>590</v>
      </c>
      <c r="C23" s="65"/>
      <c r="D23" s="66" t="s">
        <v>560</v>
      </c>
      <c r="E23" s="66" t="s">
        <v>560</v>
      </c>
      <c r="F23" s="66" t="s">
        <v>560</v>
      </c>
      <c r="G23" s="66" t="s">
        <v>560</v>
      </c>
      <c r="H23" s="66" t="s">
        <v>560</v>
      </c>
      <c r="I23" s="66" t="s">
        <v>560</v>
      </c>
      <c r="J23" s="65"/>
      <c r="K23" s="65"/>
      <c r="L23" s="65"/>
      <c r="M23" s="66" t="s">
        <v>560</v>
      </c>
      <c r="N23" s="66" t="s">
        <v>560</v>
      </c>
      <c r="O23" s="66" t="s">
        <v>560</v>
      </c>
    </row>
    <row r="24" spans="1:15" ht="26.25">
      <c r="A24" s="80">
        <v>23</v>
      </c>
      <c r="B24" s="77" t="s">
        <v>591</v>
      </c>
      <c r="C24" s="65"/>
      <c r="D24" s="65"/>
      <c r="E24" s="65"/>
      <c r="F24" s="65"/>
      <c r="G24" s="65"/>
      <c r="H24" s="65"/>
      <c r="I24" s="65"/>
      <c r="J24" s="65"/>
      <c r="K24" s="65"/>
      <c r="L24" s="65"/>
      <c r="M24" s="66" t="s">
        <v>560</v>
      </c>
      <c r="N24" s="66" t="s">
        <v>560</v>
      </c>
      <c r="O24" s="66" t="s">
        <v>560</v>
      </c>
    </row>
    <row r="25" spans="1:15" ht="30">
      <c r="A25" s="80">
        <v>24</v>
      </c>
      <c r="B25" s="14" t="s">
        <v>592</v>
      </c>
      <c r="C25" s="65"/>
      <c r="D25" s="66" t="s">
        <v>560</v>
      </c>
      <c r="E25" s="66" t="s">
        <v>560</v>
      </c>
      <c r="F25" s="66" t="s">
        <v>560</v>
      </c>
      <c r="G25" s="66" t="s">
        <v>560</v>
      </c>
      <c r="H25" s="66" t="s">
        <v>560</v>
      </c>
      <c r="I25" s="66" t="s">
        <v>560</v>
      </c>
      <c r="J25" s="66" t="s">
        <v>560</v>
      </c>
      <c r="K25" s="66" t="s">
        <v>560</v>
      </c>
      <c r="L25" s="66" t="s">
        <v>560</v>
      </c>
      <c r="M25" s="66" t="s">
        <v>560</v>
      </c>
      <c r="N25" s="66" t="s">
        <v>560</v>
      </c>
      <c r="O25" s="66" t="s">
        <v>560</v>
      </c>
    </row>
    <row r="26" spans="1:15" ht="30">
      <c r="A26" s="80">
        <v>25</v>
      </c>
      <c r="B26" s="76" t="s">
        <v>593</v>
      </c>
      <c r="C26" s="65"/>
      <c r="D26" s="65"/>
      <c r="E26" s="65"/>
      <c r="F26" s="65"/>
      <c r="G26" s="65"/>
      <c r="H26" s="65"/>
      <c r="I26" s="65"/>
      <c r="J26" s="65"/>
      <c r="K26" s="65"/>
      <c r="L26" s="65"/>
      <c r="M26" s="66" t="s">
        <v>560</v>
      </c>
      <c r="N26" s="66" t="s">
        <v>560</v>
      </c>
      <c r="O26" s="66" t="s">
        <v>560</v>
      </c>
    </row>
    <row r="27" spans="1:15" ht="26.25">
      <c r="A27" s="80">
        <v>26</v>
      </c>
      <c r="B27" s="76" t="s">
        <v>594</v>
      </c>
      <c r="C27" s="65"/>
      <c r="D27" s="65"/>
      <c r="E27" s="65"/>
      <c r="F27" s="65"/>
      <c r="G27" s="65"/>
      <c r="H27" s="66" t="s">
        <v>560</v>
      </c>
      <c r="I27" s="65"/>
      <c r="J27" s="65"/>
      <c r="K27" s="65"/>
      <c r="L27" s="65"/>
      <c r="M27" s="65"/>
      <c r="N27" s="65"/>
      <c r="O27" s="65"/>
    </row>
    <row r="28" spans="1:15" ht="30">
      <c r="A28" s="80">
        <v>27</v>
      </c>
      <c r="B28" s="76" t="s">
        <v>595</v>
      </c>
      <c r="C28" s="65"/>
      <c r="D28" s="65"/>
      <c r="E28" s="66" t="s">
        <v>560</v>
      </c>
      <c r="F28" s="65"/>
      <c r="G28" s="65"/>
      <c r="H28" s="65"/>
      <c r="I28" s="65"/>
      <c r="J28" s="66" t="s">
        <v>560</v>
      </c>
      <c r="K28" s="65"/>
      <c r="L28" s="65"/>
      <c r="M28" s="65"/>
      <c r="N28" s="65"/>
      <c r="O28" s="65"/>
    </row>
    <row r="29" spans="1:15" ht="26.25">
      <c r="A29" s="80">
        <v>28</v>
      </c>
      <c r="B29" s="76" t="s">
        <v>596</v>
      </c>
      <c r="C29" s="65"/>
      <c r="D29" s="65"/>
      <c r="E29" s="65"/>
      <c r="F29" s="65"/>
      <c r="G29" s="65"/>
      <c r="H29" s="66" t="s">
        <v>560</v>
      </c>
      <c r="I29" s="65"/>
      <c r="J29" s="65"/>
      <c r="K29" s="65"/>
      <c r="L29" s="65"/>
      <c r="M29" s="65"/>
      <c r="N29" s="65"/>
      <c r="O29" s="65"/>
    </row>
    <row r="30" spans="1:15" ht="26.25">
      <c r="A30" s="80">
        <v>29</v>
      </c>
      <c r="B30" s="76" t="s">
        <v>597</v>
      </c>
      <c r="C30" s="65"/>
      <c r="D30" s="65"/>
      <c r="E30" s="66" t="s">
        <v>560</v>
      </c>
      <c r="F30" s="65"/>
      <c r="G30" s="65"/>
      <c r="H30" s="65"/>
      <c r="I30" s="65"/>
      <c r="J30" s="66" t="s">
        <v>560</v>
      </c>
      <c r="K30" s="65"/>
      <c r="L30" s="65"/>
      <c r="M30" s="65"/>
      <c r="N30" s="65"/>
      <c r="O30" s="65"/>
    </row>
    <row r="31" spans="1:15" ht="30">
      <c r="A31" s="80">
        <v>30</v>
      </c>
      <c r="B31" s="76" t="s">
        <v>598</v>
      </c>
      <c r="C31" s="65"/>
      <c r="D31" s="65"/>
      <c r="E31" s="65"/>
      <c r="F31" s="65"/>
      <c r="G31" s="65"/>
      <c r="H31" s="66" t="s">
        <v>560</v>
      </c>
      <c r="I31" s="65"/>
      <c r="J31" s="65"/>
      <c r="K31" s="65"/>
      <c r="L31" s="65"/>
      <c r="M31" s="65"/>
      <c r="N31" s="65"/>
      <c r="O31" s="65"/>
    </row>
    <row r="32" spans="1:15" ht="26.25">
      <c r="A32" s="80">
        <v>31</v>
      </c>
      <c r="B32" s="76" t="s">
        <v>599</v>
      </c>
      <c r="C32" s="65"/>
      <c r="D32" s="65"/>
      <c r="E32" s="65"/>
      <c r="F32" s="65"/>
      <c r="G32" s="66" t="s">
        <v>560</v>
      </c>
      <c r="H32" s="65"/>
      <c r="I32" s="65"/>
      <c r="J32" s="65"/>
      <c r="K32" s="65"/>
      <c r="L32" s="66" t="s">
        <v>560</v>
      </c>
      <c r="M32" s="65"/>
      <c r="N32" s="65"/>
      <c r="O32" s="65"/>
    </row>
    <row r="33" spans="1:15" ht="35.25" customHeight="1">
      <c r="A33" s="80">
        <v>32</v>
      </c>
      <c r="B33" s="76" t="s">
        <v>600</v>
      </c>
      <c r="C33" s="65"/>
      <c r="D33" s="66" t="s">
        <v>560</v>
      </c>
      <c r="E33" s="65"/>
      <c r="F33" s="65"/>
      <c r="G33" s="65"/>
      <c r="H33" s="65"/>
      <c r="I33" s="66" t="s">
        <v>560</v>
      </c>
      <c r="J33" s="65"/>
      <c r="K33" s="65"/>
      <c r="L33" s="65"/>
      <c r="M33" s="65"/>
      <c r="N33" s="65"/>
      <c r="O33" s="65"/>
    </row>
    <row r="34" spans="1:15" ht="26.25">
      <c r="A34" s="80">
        <v>33</v>
      </c>
      <c r="B34" s="76" t="s">
        <v>601</v>
      </c>
      <c r="C34" s="65"/>
      <c r="D34" s="65"/>
      <c r="E34" s="65"/>
      <c r="F34" s="65"/>
      <c r="G34" s="65"/>
      <c r="H34" s="66" t="s">
        <v>560</v>
      </c>
      <c r="I34" s="65"/>
      <c r="J34" s="65"/>
      <c r="K34" s="65"/>
      <c r="L34" s="65"/>
      <c r="M34" s="65"/>
      <c r="N34" s="65"/>
      <c r="O34" s="65"/>
    </row>
    <row r="35" spans="1:15" ht="26.25">
      <c r="A35" s="80">
        <v>34</v>
      </c>
      <c r="B35" s="76" t="s">
        <v>602</v>
      </c>
      <c r="C35" s="65"/>
      <c r="D35" s="66" t="s">
        <v>560</v>
      </c>
      <c r="E35" s="65"/>
      <c r="F35" s="65"/>
      <c r="G35" s="65"/>
      <c r="H35" s="65"/>
      <c r="I35" s="66" t="s">
        <v>560</v>
      </c>
      <c r="J35" s="65"/>
      <c r="K35" s="65"/>
      <c r="L35" s="65"/>
      <c r="M35" s="65"/>
      <c r="N35" s="65"/>
      <c r="O35" s="65"/>
    </row>
    <row r="36" spans="1:15" ht="26.25">
      <c r="A36" s="80">
        <v>35</v>
      </c>
      <c r="B36" s="76" t="s">
        <v>617</v>
      </c>
      <c r="C36" s="65"/>
      <c r="D36" s="66" t="s">
        <v>560</v>
      </c>
      <c r="E36" s="66" t="s">
        <v>560</v>
      </c>
      <c r="F36" s="66" t="s">
        <v>560</v>
      </c>
      <c r="G36" s="66" t="s">
        <v>560</v>
      </c>
      <c r="H36" s="66" t="s">
        <v>560</v>
      </c>
      <c r="I36" s="66" t="s">
        <v>560</v>
      </c>
      <c r="J36" s="66" t="s">
        <v>560</v>
      </c>
      <c r="K36" s="66" t="s">
        <v>560</v>
      </c>
      <c r="L36" s="66" t="s">
        <v>560</v>
      </c>
      <c r="M36" s="66" t="s">
        <v>560</v>
      </c>
      <c r="N36" s="66" t="s">
        <v>560</v>
      </c>
      <c r="O36" s="66" t="s">
        <v>560</v>
      </c>
    </row>
    <row r="37" spans="1:15" ht="30">
      <c r="A37" s="80">
        <v>36</v>
      </c>
      <c r="B37" s="76" t="s">
        <v>618</v>
      </c>
      <c r="C37" s="65"/>
      <c r="D37" s="65"/>
      <c r="E37" s="66" t="s">
        <v>560</v>
      </c>
      <c r="F37" s="65"/>
      <c r="G37" s="65"/>
      <c r="H37" s="65"/>
      <c r="I37" s="65"/>
      <c r="J37" s="66" t="s">
        <v>560</v>
      </c>
      <c r="K37" s="65"/>
      <c r="L37" s="65"/>
      <c r="M37" s="65"/>
      <c r="N37" s="65"/>
      <c r="O37" s="65"/>
    </row>
    <row r="38" spans="1:15" ht="30">
      <c r="A38" s="80">
        <v>37</v>
      </c>
      <c r="B38" s="76" t="s">
        <v>619</v>
      </c>
      <c r="C38" s="65"/>
      <c r="D38" s="66" t="s">
        <v>560</v>
      </c>
      <c r="E38" s="65"/>
      <c r="F38" s="66" t="s">
        <v>560</v>
      </c>
      <c r="G38" s="65"/>
      <c r="H38" s="65"/>
      <c r="I38" s="66" t="s">
        <v>560</v>
      </c>
      <c r="J38" s="65"/>
      <c r="K38" s="66" t="s">
        <v>560</v>
      </c>
      <c r="L38" s="65"/>
      <c r="M38" s="65"/>
      <c r="N38" s="65"/>
      <c r="O38" s="65"/>
    </row>
    <row r="39" spans="1:15" ht="45">
      <c r="A39" s="80">
        <v>38</v>
      </c>
      <c r="B39" s="76" t="s">
        <v>603</v>
      </c>
      <c r="C39" s="65"/>
      <c r="D39" s="65"/>
      <c r="E39" s="65"/>
      <c r="F39" s="65"/>
      <c r="G39" s="65"/>
      <c r="H39" s="65"/>
      <c r="I39" s="65"/>
      <c r="J39" s="65"/>
      <c r="K39" s="65"/>
      <c r="L39" s="65"/>
      <c r="M39" s="66" t="s">
        <v>560</v>
      </c>
      <c r="N39" s="66" t="s">
        <v>560</v>
      </c>
      <c r="O39" s="66" t="s">
        <v>560</v>
      </c>
    </row>
    <row r="40" spans="1:15" ht="30">
      <c r="A40" s="80">
        <v>39</v>
      </c>
      <c r="B40" s="76" t="s">
        <v>604</v>
      </c>
      <c r="C40" s="66" t="s">
        <v>560</v>
      </c>
      <c r="D40" s="65"/>
      <c r="E40" s="65"/>
      <c r="F40" s="65"/>
      <c r="G40" s="65"/>
      <c r="H40" s="65"/>
      <c r="I40" s="65"/>
      <c r="J40" s="65"/>
      <c r="K40" s="65"/>
      <c r="L40" s="65"/>
      <c r="M40" s="65"/>
      <c r="N40" s="65"/>
      <c r="O40" s="65"/>
    </row>
    <row r="41" spans="1:15" ht="30">
      <c r="A41" s="80">
        <v>40</v>
      </c>
      <c r="B41" s="76" t="s">
        <v>605</v>
      </c>
      <c r="C41" s="65"/>
      <c r="D41" s="65"/>
      <c r="E41" s="65"/>
      <c r="F41" s="65"/>
      <c r="G41" s="65"/>
      <c r="H41" s="65"/>
      <c r="I41" s="65"/>
      <c r="J41" s="65"/>
      <c r="K41" s="65"/>
      <c r="L41" s="65"/>
      <c r="M41" s="66" t="s">
        <v>560</v>
      </c>
      <c r="N41" s="66" t="s">
        <v>560</v>
      </c>
      <c r="O41" s="66" t="s">
        <v>560</v>
      </c>
    </row>
    <row r="42" spans="1:15" ht="26.25">
      <c r="A42" s="9">
        <v>41</v>
      </c>
      <c r="B42" s="76" t="s">
        <v>606</v>
      </c>
      <c r="C42" s="65"/>
      <c r="D42" s="65"/>
      <c r="E42" s="65"/>
      <c r="F42" s="65"/>
      <c r="G42" s="65"/>
      <c r="H42" s="66" t="s">
        <v>560</v>
      </c>
      <c r="I42" s="65"/>
      <c r="J42" s="65"/>
      <c r="K42" s="65"/>
      <c r="L42" s="65"/>
      <c r="M42" s="65"/>
      <c r="N42" s="65"/>
      <c r="O42" s="65"/>
    </row>
    <row r="43" spans="1:15">
      <c r="A43" s="120"/>
      <c r="B43" s="120"/>
      <c r="C43" s="120"/>
      <c r="D43" s="120"/>
      <c r="E43" s="120"/>
      <c r="F43" s="120"/>
      <c r="G43" s="120"/>
      <c r="H43" s="120"/>
      <c r="I43" s="120"/>
      <c r="J43" s="120"/>
      <c r="K43" s="120"/>
      <c r="L43" s="120"/>
      <c r="M43" s="120"/>
      <c r="N43" s="120"/>
      <c r="O43" s="120"/>
    </row>
    <row r="44" spans="1:15">
      <c r="A44" s="119" t="s">
        <v>558</v>
      </c>
      <c r="B44" s="119"/>
      <c r="C44" s="119"/>
      <c r="D44" s="119"/>
      <c r="E44" s="119"/>
      <c r="F44" s="119"/>
      <c r="G44" s="119"/>
      <c r="H44" s="119"/>
      <c r="I44" s="119"/>
      <c r="J44" s="119"/>
      <c r="K44" s="119"/>
      <c r="L44" s="119"/>
      <c r="M44" s="119"/>
      <c r="N44" s="119"/>
      <c r="O44" s="119"/>
    </row>
  </sheetData>
  <sheetProtection selectLockedCells="1" selectUnlockedCells="1"/>
  <mergeCells count="6">
    <mergeCell ref="A1:O1"/>
    <mergeCell ref="A44:O44"/>
    <mergeCell ref="A43:O43"/>
    <mergeCell ref="C2:O2"/>
    <mergeCell ref="B2:B3"/>
    <mergeCell ref="A2:A3"/>
  </mergeCell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L46"/>
  <sheetViews>
    <sheetView tabSelected="1" workbookViewId="0">
      <selection activeCell="B8" sqref="B8"/>
    </sheetView>
  </sheetViews>
  <sheetFormatPr defaultRowHeight="12.75"/>
  <cols>
    <col min="1" max="1" width="14.5703125" style="70" customWidth="1"/>
    <col min="2" max="2" width="77.7109375" style="70" customWidth="1"/>
    <col min="3" max="5" width="17.7109375" style="70" customWidth="1"/>
    <col min="6" max="11" width="14.28515625" style="70" customWidth="1"/>
    <col min="12" max="12" width="31.28515625" style="70" customWidth="1"/>
    <col min="13" max="16384" width="9.140625" style="70"/>
  </cols>
  <sheetData>
    <row r="1" spans="1:12">
      <c r="A1" s="90" t="s">
        <v>668</v>
      </c>
      <c r="B1" s="126" t="s">
        <v>561</v>
      </c>
      <c r="C1" s="127"/>
      <c r="D1" s="127"/>
      <c r="E1" s="127"/>
      <c r="F1" s="127"/>
      <c r="G1" s="127"/>
      <c r="H1" s="127"/>
      <c r="I1" s="127"/>
      <c r="J1" s="127"/>
      <c r="K1" s="128"/>
    </row>
    <row r="2" spans="1:12">
      <c r="A2" s="71"/>
      <c r="B2" s="71"/>
      <c r="C2" s="71"/>
      <c r="D2" s="71"/>
      <c r="E2" s="71"/>
      <c r="F2" s="71"/>
      <c r="G2" s="71"/>
      <c r="H2" s="71"/>
      <c r="I2" s="71"/>
      <c r="J2" s="71"/>
      <c r="K2" s="71"/>
    </row>
    <row r="3" spans="1:12">
      <c r="A3" s="129" t="s">
        <v>562</v>
      </c>
      <c r="B3" s="129" t="s">
        <v>570</v>
      </c>
      <c r="C3" s="125" t="s">
        <v>3</v>
      </c>
      <c r="D3" s="125" t="s">
        <v>4</v>
      </c>
      <c r="E3" s="125" t="s">
        <v>608</v>
      </c>
      <c r="F3" s="129" t="s">
        <v>609</v>
      </c>
      <c r="G3" s="130"/>
      <c r="H3" s="130"/>
      <c r="I3" s="130"/>
      <c r="J3" s="130"/>
      <c r="K3" s="130"/>
    </row>
    <row r="4" spans="1:12">
      <c r="A4" s="129"/>
      <c r="B4" s="129"/>
      <c r="C4" s="125"/>
      <c r="D4" s="125"/>
      <c r="E4" s="125"/>
      <c r="F4" s="44" t="s">
        <v>563</v>
      </c>
      <c r="G4" s="44" t="s">
        <v>564</v>
      </c>
      <c r="H4" s="44" t="s">
        <v>565</v>
      </c>
      <c r="I4" s="44" t="s">
        <v>566</v>
      </c>
      <c r="J4" s="44" t="s">
        <v>567</v>
      </c>
      <c r="K4" s="44" t="s">
        <v>568</v>
      </c>
    </row>
    <row r="5" spans="1:12" ht="25.5">
      <c r="A5" s="72" t="s">
        <v>497</v>
      </c>
      <c r="B5" s="73" t="s">
        <v>114</v>
      </c>
      <c r="C5" s="74">
        <v>0</v>
      </c>
      <c r="D5" s="74">
        <v>0</v>
      </c>
      <c r="E5" s="74">
        <v>0</v>
      </c>
      <c r="F5" s="91"/>
      <c r="G5" s="91"/>
      <c r="H5" s="91"/>
      <c r="I5" s="91"/>
      <c r="J5" s="91"/>
      <c r="K5" s="91"/>
      <c r="L5" s="34" t="s">
        <v>571</v>
      </c>
    </row>
    <row r="6" spans="1:12" ht="15">
      <c r="A6" s="72" t="s">
        <v>498</v>
      </c>
      <c r="B6" s="73" t="s">
        <v>115</v>
      </c>
      <c r="C6" s="74">
        <v>0</v>
      </c>
      <c r="D6" s="74">
        <v>0</v>
      </c>
      <c r="E6" s="74">
        <v>0</v>
      </c>
      <c r="F6" s="91"/>
      <c r="G6" s="91"/>
      <c r="H6" s="91"/>
      <c r="I6" s="91"/>
      <c r="J6" s="91"/>
      <c r="K6" s="91"/>
      <c r="L6" s="34" t="s">
        <v>572</v>
      </c>
    </row>
    <row r="7" spans="1:12" ht="15">
      <c r="A7" s="72" t="s">
        <v>499</v>
      </c>
      <c r="B7" s="73" t="s">
        <v>56</v>
      </c>
      <c r="C7" s="74">
        <v>0</v>
      </c>
      <c r="D7" s="74">
        <v>0</v>
      </c>
      <c r="E7" s="74">
        <v>0</v>
      </c>
      <c r="F7" s="91"/>
      <c r="G7" s="91"/>
      <c r="H7" s="91"/>
      <c r="I7" s="91"/>
      <c r="J7" s="91"/>
      <c r="K7" s="91"/>
      <c r="L7" s="34" t="s">
        <v>573</v>
      </c>
    </row>
    <row r="8" spans="1:12" ht="25.5">
      <c r="A8" s="72" t="s">
        <v>500</v>
      </c>
      <c r="B8" s="73" t="s">
        <v>142</v>
      </c>
      <c r="C8" s="74">
        <v>0</v>
      </c>
      <c r="D8" s="74">
        <v>0</v>
      </c>
      <c r="E8" s="74">
        <v>0</v>
      </c>
      <c r="F8" s="91"/>
      <c r="G8" s="91"/>
      <c r="H8" s="91"/>
      <c r="I8" s="91"/>
      <c r="J8" s="91"/>
      <c r="K8" s="91"/>
      <c r="L8" s="34" t="s">
        <v>574</v>
      </c>
    </row>
    <row r="9" spans="1:12" ht="15">
      <c r="A9" s="72" t="s">
        <v>501</v>
      </c>
      <c r="B9" s="73" t="s">
        <v>143</v>
      </c>
      <c r="C9" s="74">
        <v>0</v>
      </c>
      <c r="D9" s="74">
        <v>0</v>
      </c>
      <c r="E9" s="74">
        <v>0</v>
      </c>
      <c r="F9" s="91"/>
      <c r="G9" s="91"/>
      <c r="H9" s="91"/>
      <c r="I9" s="91"/>
      <c r="J9" s="91"/>
      <c r="K9" s="91"/>
      <c r="L9" s="34" t="s">
        <v>575</v>
      </c>
    </row>
    <row r="10" spans="1:12" ht="15">
      <c r="A10" s="72" t="s">
        <v>502</v>
      </c>
      <c r="B10" s="73" t="s">
        <v>57</v>
      </c>
      <c r="C10" s="74">
        <v>0</v>
      </c>
      <c r="D10" s="74">
        <v>0</v>
      </c>
      <c r="E10" s="74">
        <v>0</v>
      </c>
      <c r="F10" s="91"/>
      <c r="G10" s="91"/>
      <c r="H10" s="91"/>
      <c r="I10" s="91"/>
      <c r="J10" s="91"/>
      <c r="K10" s="91"/>
      <c r="L10" s="34" t="s">
        <v>576</v>
      </c>
    </row>
    <row r="11" spans="1:12" ht="15">
      <c r="A11" s="72" t="s">
        <v>503</v>
      </c>
      <c r="B11" s="73" t="s">
        <v>60</v>
      </c>
      <c r="C11" s="74">
        <v>0</v>
      </c>
      <c r="D11" s="74">
        <v>0</v>
      </c>
      <c r="E11" s="74">
        <v>0</v>
      </c>
      <c r="F11" s="91"/>
      <c r="G11" s="91"/>
      <c r="H11" s="91"/>
      <c r="I11" s="91"/>
      <c r="J11" s="91"/>
      <c r="K11" s="91"/>
      <c r="L11" s="34" t="s">
        <v>577</v>
      </c>
    </row>
    <row r="12" spans="1:12" ht="15">
      <c r="A12" s="72" t="s">
        <v>504</v>
      </c>
      <c r="B12" s="73" t="s">
        <v>58</v>
      </c>
      <c r="C12" s="74">
        <v>0</v>
      </c>
      <c r="D12" s="74">
        <v>0</v>
      </c>
      <c r="E12" s="74">
        <v>0</v>
      </c>
      <c r="F12" s="91"/>
      <c r="G12" s="91"/>
      <c r="H12" s="91"/>
      <c r="I12" s="91"/>
      <c r="J12" s="91"/>
      <c r="K12" s="91"/>
      <c r="L12" s="34" t="s">
        <v>578</v>
      </c>
    </row>
    <row r="13" spans="1:12" ht="15">
      <c r="A13" s="72" t="s">
        <v>505</v>
      </c>
      <c r="B13" s="73" t="s">
        <v>506</v>
      </c>
      <c r="C13" s="74">
        <v>0</v>
      </c>
      <c r="D13" s="74">
        <v>0</v>
      </c>
      <c r="E13" s="74">
        <v>0</v>
      </c>
      <c r="F13" s="91"/>
      <c r="G13" s="91"/>
      <c r="H13" s="91"/>
      <c r="I13" s="91"/>
      <c r="J13" s="91"/>
      <c r="K13" s="91"/>
      <c r="L13" s="34" t="s">
        <v>579</v>
      </c>
    </row>
    <row r="14" spans="1:12" ht="25.5">
      <c r="A14" s="72" t="s">
        <v>507</v>
      </c>
      <c r="B14" s="73" t="s">
        <v>508</v>
      </c>
      <c r="C14" s="74">
        <v>0</v>
      </c>
      <c r="D14" s="74">
        <v>0</v>
      </c>
      <c r="E14" s="74">
        <v>0</v>
      </c>
      <c r="F14" s="91"/>
      <c r="G14" s="91"/>
      <c r="H14" s="91"/>
      <c r="I14" s="91"/>
      <c r="J14" s="91"/>
      <c r="K14" s="91"/>
      <c r="L14" s="34" t="s">
        <v>580</v>
      </c>
    </row>
    <row r="15" spans="1:12" ht="15">
      <c r="A15" s="72" t="s">
        <v>509</v>
      </c>
      <c r="B15" s="73" t="s">
        <v>139</v>
      </c>
      <c r="C15" s="74">
        <v>0</v>
      </c>
      <c r="D15" s="74">
        <v>0</v>
      </c>
      <c r="E15" s="74">
        <v>0</v>
      </c>
      <c r="F15" s="91"/>
      <c r="G15" s="91"/>
      <c r="H15" s="91"/>
      <c r="I15" s="91"/>
      <c r="J15" s="91"/>
      <c r="K15" s="91"/>
      <c r="L15" s="34" t="s">
        <v>581</v>
      </c>
    </row>
    <row r="16" spans="1:12" ht="15">
      <c r="A16" s="72" t="s">
        <v>510</v>
      </c>
      <c r="B16" s="73" t="s">
        <v>116</v>
      </c>
      <c r="C16" s="74">
        <v>0</v>
      </c>
      <c r="D16" s="74">
        <v>0</v>
      </c>
      <c r="E16" s="74">
        <v>0</v>
      </c>
      <c r="F16" s="91"/>
      <c r="G16" s="91"/>
      <c r="H16" s="91"/>
      <c r="I16" s="91"/>
      <c r="J16" s="91"/>
      <c r="K16" s="91"/>
      <c r="L16" s="34" t="s">
        <v>582</v>
      </c>
    </row>
    <row r="17" spans="1:12" ht="25.5">
      <c r="A17" s="72" t="s">
        <v>511</v>
      </c>
      <c r="B17" s="73" t="s">
        <v>512</v>
      </c>
      <c r="C17" s="74">
        <v>0</v>
      </c>
      <c r="D17" s="74">
        <v>0</v>
      </c>
      <c r="E17" s="74">
        <v>0</v>
      </c>
      <c r="F17" s="91"/>
      <c r="G17" s="91"/>
      <c r="H17" s="91"/>
      <c r="I17" s="91"/>
      <c r="J17" s="91"/>
      <c r="K17" s="91"/>
      <c r="L17" s="34" t="s">
        <v>583</v>
      </c>
    </row>
    <row r="18" spans="1:12" ht="38.25">
      <c r="A18" s="72" t="s">
        <v>513</v>
      </c>
      <c r="B18" s="73" t="s">
        <v>117</v>
      </c>
      <c r="C18" s="74">
        <v>0</v>
      </c>
      <c r="D18" s="74">
        <v>0</v>
      </c>
      <c r="E18" s="74">
        <v>0</v>
      </c>
      <c r="F18" s="91"/>
      <c r="G18" s="91"/>
      <c r="H18" s="91"/>
      <c r="I18" s="91"/>
      <c r="J18" s="91"/>
      <c r="K18" s="91"/>
      <c r="L18" s="34" t="s">
        <v>584</v>
      </c>
    </row>
    <row r="19" spans="1:12" ht="51">
      <c r="A19" s="72" t="s">
        <v>514</v>
      </c>
      <c r="B19" s="73" t="s">
        <v>118</v>
      </c>
      <c r="C19" s="74">
        <v>0</v>
      </c>
      <c r="D19" s="74">
        <v>0</v>
      </c>
      <c r="E19" s="74">
        <v>0</v>
      </c>
      <c r="F19" s="91"/>
      <c r="G19" s="91"/>
      <c r="H19" s="91"/>
      <c r="I19" s="91"/>
      <c r="J19" s="91"/>
      <c r="K19" s="91"/>
      <c r="L19" s="34" t="s">
        <v>585</v>
      </c>
    </row>
    <row r="20" spans="1:12" ht="25.5">
      <c r="A20" s="72" t="s">
        <v>515</v>
      </c>
      <c r="B20" s="73" t="s">
        <v>516</v>
      </c>
      <c r="C20" s="74">
        <v>0</v>
      </c>
      <c r="D20" s="74">
        <v>0</v>
      </c>
      <c r="E20" s="74">
        <v>0</v>
      </c>
      <c r="F20" s="91"/>
      <c r="G20" s="91"/>
      <c r="H20" s="91"/>
      <c r="I20" s="91"/>
      <c r="J20" s="91"/>
      <c r="K20" s="91"/>
      <c r="L20" s="34" t="s">
        <v>586</v>
      </c>
    </row>
    <row r="21" spans="1:12" ht="25.5">
      <c r="A21" s="72" t="s">
        <v>517</v>
      </c>
      <c r="B21" s="73" t="s">
        <v>119</v>
      </c>
      <c r="C21" s="74">
        <v>0</v>
      </c>
      <c r="D21" s="74">
        <v>0</v>
      </c>
      <c r="E21" s="74">
        <v>0</v>
      </c>
      <c r="F21" s="91"/>
      <c r="G21" s="91"/>
      <c r="H21" s="91"/>
      <c r="I21" s="91"/>
      <c r="J21" s="91"/>
      <c r="K21" s="91"/>
      <c r="L21" s="34" t="s">
        <v>587</v>
      </c>
    </row>
    <row r="22" spans="1:12" ht="15">
      <c r="A22" s="72" t="s">
        <v>518</v>
      </c>
      <c r="B22" s="73" t="s">
        <v>120</v>
      </c>
      <c r="C22" s="74">
        <v>0</v>
      </c>
      <c r="D22" s="74">
        <v>0</v>
      </c>
      <c r="E22" s="74">
        <v>0</v>
      </c>
      <c r="F22" s="91"/>
      <c r="G22" s="91"/>
      <c r="H22" s="91"/>
      <c r="I22" s="91"/>
      <c r="J22" s="91"/>
      <c r="K22" s="91"/>
      <c r="L22" s="34" t="s">
        <v>588</v>
      </c>
    </row>
    <row r="23" spans="1:12" ht="15">
      <c r="A23" s="72" t="s">
        <v>519</v>
      </c>
      <c r="B23" s="73" t="s">
        <v>520</v>
      </c>
      <c r="C23" s="74">
        <v>0</v>
      </c>
      <c r="D23" s="74">
        <v>0</v>
      </c>
      <c r="E23" s="74">
        <v>0</v>
      </c>
      <c r="F23" s="91"/>
      <c r="G23" s="91"/>
      <c r="H23" s="91"/>
      <c r="I23" s="91"/>
      <c r="J23" s="91"/>
      <c r="K23" s="91"/>
      <c r="L23" s="34" t="s">
        <v>589</v>
      </c>
    </row>
    <row r="24" spans="1:12" ht="15">
      <c r="A24" s="72" t="s">
        <v>521</v>
      </c>
      <c r="B24" s="73" t="s">
        <v>59</v>
      </c>
      <c r="C24" s="74">
        <v>0</v>
      </c>
      <c r="D24" s="74">
        <v>0</v>
      </c>
      <c r="E24" s="74">
        <v>0</v>
      </c>
      <c r="F24" s="91"/>
      <c r="G24" s="91"/>
      <c r="H24" s="91"/>
      <c r="I24" s="91"/>
      <c r="J24" s="91"/>
      <c r="K24" s="91"/>
      <c r="L24" s="34" t="s">
        <v>590</v>
      </c>
    </row>
    <row r="25" spans="1:12" ht="15">
      <c r="A25" s="72" t="s">
        <v>522</v>
      </c>
      <c r="B25" s="73" t="s">
        <v>523</v>
      </c>
      <c r="C25" s="74">
        <v>0</v>
      </c>
      <c r="D25" s="74">
        <v>0</v>
      </c>
      <c r="E25" s="74">
        <v>0</v>
      </c>
      <c r="F25" s="91"/>
      <c r="G25" s="91"/>
      <c r="H25" s="91"/>
      <c r="I25" s="91"/>
      <c r="J25" s="91"/>
      <c r="K25" s="91"/>
      <c r="L25" s="34" t="s">
        <v>591</v>
      </c>
    </row>
    <row r="26" spans="1:12" ht="25.5">
      <c r="A26" s="72" t="s">
        <v>524</v>
      </c>
      <c r="B26" s="73" t="s">
        <v>121</v>
      </c>
      <c r="C26" s="74">
        <v>0</v>
      </c>
      <c r="D26" s="74">
        <v>0</v>
      </c>
      <c r="E26" s="74">
        <v>0</v>
      </c>
      <c r="F26" s="91"/>
      <c r="G26" s="91"/>
      <c r="H26" s="91"/>
      <c r="I26" s="91"/>
      <c r="J26" s="91"/>
      <c r="K26" s="91"/>
      <c r="L26" s="34" t="s">
        <v>592</v>
      </c>
    </row>
    <row r="27" spans="1:12" ht="25.5">
      <c r="A27" s="72" t="s">
        <v>525</v>
      </c>
      <c r="B27" s="73" t="s">
        <v>526</v>
      </c>
      <c r="C27" s="74">
        <v>0</v>
      </c>
      <c r="D27" s="74">
        <v>0</v>
      </c>
      <c r="E27" s="74">
        <v>0</v>
      </c>
      <c r="F27" s="91"/>
      <c r="G27" s="91"/>
      <c r="H27" s="91"/>
      <c r="I27" s="91"/>
      <c r="J27" s="91"/>
      <c r="K27" s="91"/>
      <c r="L27" s="34" t="s">
        <v>593</v>
      </c>
    </row>
    <row r="28" spans="1:12" ht="15">
      <c r="A28" s="72" t="s">
        <v>527</v>
      </c>
      <c r="B28" s="73" t="s">
        <v>528</v>
      </c>
      <c r="C28" s="74">
        <v>0</v>
      </c>
      <c r="D28" s="74">
        <v>0</v>
      </c>
      <c r="E28" s="74">
        <v>0</v>
      </c>
      <c r="F28" s="91"/>
      <c r="G28" s="91"/>
      <c r="H28" s="91"/>
      <c r="I28" s="91"/>
      <c r="J28" s="91"/>
      <c r="K28" s="91"/>
      <c r="L28" s="34" t="s">
        <v>594</v>
      </c>
    </row>
    <row r="29" spans="1:12" ht="15">
      <c r="A29" s="72" t="s">
        <v>529</v>
      </c>
      <c r="B29" s="73" t="s">
        <v>122</v>
      </c>
      <c r="C29" s="74">
        <v>0</v>
      </c>
      <c r="D29" s="74">
        <v>0</v>
      </c>
      <c r="E29" s="74">
        <v>0</v>
      </c>
      <c r="F29" s="91"/>
      <c r="G29" s="91"/>
      <c r="H29" s="91"/>
      <c r="I29" s="91"/>
      <c r="J29" s="91"/>
      <c r="K29" s="91"/>
      <c r="L29" s="34" t="s">
        <v>595</v>
      </c>
    </row>
    <row r="30" spans="1:12" ht="15">
      <c r="A30" s="72" t="s">
        <v>530</v>
      </c>
      <c r="B30" s="73" t="s">
        <v>531</v>
      </c>
      <c r="C30" s="74">
        <v>0</v>
      </c>
      <c r="D30" s="74">
        <v>0</v>
      </c>
      <c r="E30" s="74">
        <v>0</v>
      </c>
      <c r="F30" s="91"/>
      <c r="G30" s="91"/>
      <c r="H30" s="91"/>
      <c r="I30" s="91"/>
      <c r="J30" s="91"/>
      <c r="K30" s="91"/>
      <c r="L30" s="34" t="s">
        <v>596</v>
      </c>
    </row>
    <row r="31" spans="1:12" ht="15">
      <c r="A31" s="72" t="s">
        <v>532</v>
      </c>
      <c r="B31" s="73" t="s">
        <v>123</v>
      </c>
      <c r="C31" s="74">
        <v>0</v>
      </c>
      <c r="D31" s="74">
        <v>0</v>
      </c>
      <c r="E31" s="74">
        <v>0</v>
      </c>
      <c r="F31" s="91"/>
      <c r="G31" s="91"/>
      <c r="H31" s="91"/>
      <c r="I31" s="91"/>
      <c r="J31" s="91"/>
      <c r="K31" s="91"/>
      <c r="L31" s="34" t="s">
        <v>597</v>
      </c>
    </row>
    <row r="32" spans="1:12" ht="25.5">
      <c r="A32" s="72" t="s">
        <v>533</v>
      </c>
      <c r="B32" s="73" t="s">
        <v>534</v>
      </c>
      <c r="C32" s="74">
        <v>0</v>
      </c>
      <c r="D32" s="74">
        <v>0</v>
      </c>
      <c r="E32" s="74">
        <v>0</v>
      </c>
      <c r="F32" s="91"/>
      <c r="G32" s="91"/>
      <c r="H32" s="91"/>
      <c r="I32" s="91"/>
      <c r="J32" s="91"/>
      <c r="K32" s="91"/>
      <c r="L32" s="34" t="s">
        <v>598</v>
      </c>
    </row>
    <row r="33" spans="1:12" ht="15">
      <c r="A33" s="72" t="s">
        <v>535</v>
      </c>
      <c r="B33" s="73" t="s">
        <v>124</v>
      </c>
      <c r="C33" s="74">
        <v>0</v>
      </c>
      <c r="D33" s="74">
        <v>0</v>
      </c>
      <c r="E33" s="74">
        <v>0</v>
      </c>
      <c r="F33" s="91"/>
      <c r="G33" s="91"/>
      <c r="H33" s="91"/>
      <c r="I33" s="91"/>
      <c r="J33" s="91"/>
      <c r="K33" s="91"/>
      <c r="L33" s="34" t="s">
        <v>599</v>
      </c>
    </row>
    <row r="34" spans="1:12" ht="15">
      <c r="A34" s="72" t="s">
        <v>536</v>
      </c>
      <c r="B34" s="73" t="s">
        <v>125</v>
      </c>
      <c r="C34" s="74">
        <v>0</v>
      </c>
      <c r="D34" s="74">
        <v>0</v>
      </c>
      <c r="E34" s="74">
        <v>0</v>
      </c>
      <c r="F34" s="91"/>
      <c r="G34" s="91"/>
      <c r="H34" s="91"/>
      <c r="I34" s="91"/>
      <c r="J34" s="91"/>
      <c r="K34" s="91"/>
      <c r="L34" s="34" t="s">
        <v>600</v>
      </c>
    </row>
    <row r="35" spans="1:12" ht="15">
      <c r="A35" s="72" t="s">
        <v>537</v>
      </c>
      <c r="B35" s="73" t="s">
        <v>538</v>
      </c>
      <c r="C35" s="74">
        <v>0</v>
      </c>
      <c r="D35" s="74">
        <v>0</v>
      </c>
      <c r="E35" s="74">
        <v>0</v>
      </c>
      <c r="F35" s="91"/>
      <c r="G35" s="91"/>
      <c r="H35" s="91"/>
      <c r="I35" s="91"/>
      <c r="J35" s="91"/>
      <c r="K35" s="91"/>
      <c r="L35" s="34" t="s">
        <v>601</v>
      </c>
    </row>
    <row r="36" spans="1:12" ht="15">
      <c r="A36" s="72" t="s">
        <v>539</v>
      </c>
      <c r="B36" s="73" t="s">
        <v>126</v>
      </c>
      <c r="C36" s="74">
        <v>0</v>
      </c>
      <c r="D36" s="74">
        <v>0</v>
      </c>
      <c r="E36" s="74">
        <v>0</v>
      </c>
      <c r="F36" s="91"/>
      <c r="G36" s="91"/>
      <c r="H36" s="91"/>
      <c r="I36" s="91"/>
      <c r="J36" s="91"/>
      <c r="K36" s="91"/>
      <c r="L36" s="34" t="s">
        <v>602</v>
      </c>
    </row>
    <row r="37" spans="1:12" ht="15">
      <c r="A37" s="72" t="s">
        <v>540</v>
      </c>
      <c r="B37" s="73" t="s">
        <v>127</v>
      </c>
      <c r="C37" s="74">
        <v>0</v>
      </c>
      <c r="D37" s="74">
        <v>0</v>
      </c>
      <c r="E37" s="74">
        <v>0</v>
      </c>
      <c r="F37" s="91"/>
      <c r="G37" s="91"/>
      <c r="H37" s="91"/>
      <c r="I37" s="91"/>
      <c r="J37" s="91"/>
      <c r="K37" s="91"/>
      <c r="L37" s="34"/>
    </row>
    <row r="38" spans="1:12" ht="25.5">
      <c r="A38" s="72" t="s">
        <v>541</v>
      </c>
      <c r="B38" s="73" t="s">
        <v>128</v>
      </c>
      <c r="C38" s="74">
        <v>0</v>
      </c>
      <c r="D38" s="74">
        <v>0</v>
      </c>
      <c r="E38" s="74">
        <v>0</v>
      </c>
      <c r="F38" s="91"/>
      <c r="G38" s="91"/>
      <c r="H38" s="91"/>
      <c r="I38" s="91"/>
      <c r="J38" s="91"/>
      <c r="K38" s="91"/>
      <c r="L38" s="34"/>
    </row>
    <row r="39" spans="1:12" ht="25.5">
      <c r="A39" s="72" t="s">
        <v>542</v>
      </c>
      <c r="B39" s="73" t="s">
        <v>129</v>
      </c>
      <c r="C39" s="74">
        <v>0</v>
      </c>
      <c r="D39" s="74">
        <v>0</v>
      </c>
      <c r="E39" s="74">
        <v>0</v>
      </c>
      <c r="F39" s="91"/>
      <c r="G39" s="91"/>
      <c r="H39" s="91"/>
      <c r="I39" s="91"/>
      <c r="J39" s="91"/>
      <c r="K39" s="91"/>
      <c r="L39" s="34"/>
    </row>
    <row r="40" spans="1:12" ht="25.5">
      <c r="A40" s="72" t="s">
        <v>543</v>
      </c>
      <c r="B40" s="73" t="s">
        <v>544</v>
      </c>
      <c r="C40" s="74">
        <v>0</v>
      </c>
      <c r="D40" s="74">
        <v>0</v>
      </c>
      <c r="E40" s="74">
        <v>0</v>
      </c>
      <c r="F40" s="91"/>
      <c r="G40" s="91"/>
      <c r="H40" s="91"/>
      <c r="I40" s="91"/>
      <c r="J40" s="91"/>
      <c r="K40" s="91"/>
      <c r="L40" s="34" t="s">
        <v>603</v>
      </c>
    </row>
    <row r="41" spans="1:12" ht="15">
      <c r="A41" s="72" t="s">
        <v>545</v>
      </c>
      <c r="B41" s="73" t="s">
        <v>141</v>
      </c>
      <c r="C41" s="74">
        <v>0</v>
      </c>
      <c r="D41" s="74">
        <v>0</v>
      </c>
      <c r="E41" s="74">
        <v>0</v>
      </c>
      <c r="F41" s="91"/>
      <c r="G41" s="91"/>
      <c r="H41" s="91"/>
      <c r="I41" s="91"/>
      <c r="J41" s="91"/>
      <c r="K41" s="91"/>
      <c r="L41" s="34" t="s">
        <v>604</v>
      </c>
    </row>
    <row r="42" spans="1:12" ht="25.5">
      <c r="A42" s="72" t="s">
        <v>546</v>
      </c>
      <c r="B42" s="73" t="s">
        <v>547</v>
      </c>
      <c r="C42" s="74">
        <v>0</v>
      </c>
      <c r="D42" s="74">
        <v>0</v>
      </c>
      <c r="E42" s="74">
        <v>0</v>
      </c>
      <c r="F42" s="91"/>
      <c r="G42" s="91"/>
      <c r="H42" s="91"/>
      <c r="I42" s="91"/>
      <c r="J42" s="91"/>
      <c r="K42" s="91"/>
      <c r="L42" s="34" t="s">
        <v>605</v>
      </c>
    </row>
    <row r="43" spans="1:12" ht="15">
      <c r="A43" s="72" t="s">
        <v>548</v>
      </c>
      <c r="B43" s="73" t="s">
        <v>549</v>
      </c>
      <c r="C43" s="74">
        <v>0</v>
      </c>
      <c r="D43" s="74">
        <v>0</v>
      </c>
      <c r="E43" s="74">
        <v>0</v>
      </c>
      <c r="F43" s="91"/>
      <c r="G43" s="91"/>
      <c r="H43" s="91"/>
      <c r="I43" s="91"/>
      <c r="J43" s="91"/>
      <c r="K43" s="91"/>
      <c r="L43" s="34" t="s">
        <v>606</v>
      </c>
    </row>
    <row r="44" spans="1:12">
      <c r="A44" s="131" t="s">
        <v>569</v>
      </c>
      <c r="B44" s="131"/>
      <c r="C44" s="75">
        <f t="shared" ref="C44:K44" si="0">SUM(C5:C43)</f>
        <v>0</v>
      </c>
      <c r="D44" s="75">
        <f t="shared" si="0"/>
        <v>0</v>
      </c>
      <c r="E44" s="75">
        <f t="shared" si="0"/>
        <v>0</v>
      </c>
      <c r="F44" s="75">
        <f t="shared" si="0"/>
        <v>0</v>
      </c>
      <c r="G44" s="75">
        <f t="shared" si="0"/>
        <v>0</v>
      </c>
      <c r="H44" s="75">
        <f t="shared" si="0"/>
        <v>0</v>
      </c>
      <c r="I44" s="75">
        <f t="shared" si="0"/>
        <v>0</v>
      </c>
      <c r="J44" s="75">
        <f t="shared" si="0"/>
        <v>0</v>
      </c>
      <c r="K44" s="75">
        <f t="shared" si="0"/>
        <v>0</v>
      </c>
    </row>
    <row r="45" spans="1:12">
      <c r="A45" s="123" t="s">
        <v>610</v>
      </c>
      <c r="B45" s="123"/>
      <c r="C45" s="123"/>
      <c r="D45" s="123"/>
      <c r="E45" s="123"/>
      <c r="F45" s="123"/>
      <c r="G45" s="123"/>
      <c r="H45" s="123"/>
      <c r="I45" s="123"/>
      <c r="J45" s="123"/>
      <c r="K45" s="123"/>
    </row>
    <row r="46" spans="1:12">
      <c r="A46" s="124" t="s">
        <v>611</v>
      </c>
      <c r="B46" s="124"/>
      <c r="C46" s="124"/>
      <c r="D46" s="124"/>
      <c r="E46" s="124"/>
      <c r="F46" s="124"/>
      <c r="G46" s="124"/>
      <c r="H46" s="124"/>
      <c r="I46" s="124"/>
      <c r="J46" s="124"/>
      <c r="K46" s="124"/>
    </row>
  </sheetData>
  <mergeCells count="10">
    <mergeCell ref="A45:K45"/>
    <mergeCell ref="A46:K46"/>
    <mergeCell ref="C3:C4"/>
    <mergeCell ref="D3:D4"/>
    <mergeCell ref="B1:K1"/>
    <mergeCell ref="A3:A4"/>
    <mergeCell ref="B3:B4"/>
    <mergeCell ref="E3:E4"/>
    <mergeCell ref="F3:K3"/>
    <mergeCell ref="A44:B44"/>
  </mergeCells>
  <printOptions horizontalCentered="1" verticalCentered="1"/>
  <pageMargins left="0.70866141732283472" right="0.70866141732283472" top="0.74803149606299213" bottom="0.74803149606299213" header="0.31496062992125984" footer="0.31496062992125984"/>
  <pageSetup paperSize="8" scale="83"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J20"/>
  <sheetViews>
    <sheetView workbookViewId="0">
      <selection activeCell="A2" sqref="A2:J2"/>
    </sheetView>
  </sheetViews>
  <sheetFormatPr defaultRowHeight="15"/>
  <cols>
    <col min="1" max="1" width="28" style="34" customWidth="1"/>
    <col min="2" max="2" width="32.28515625" style="34" customWidth="1"/>
    <col min="3" max="3" width="22.140625" style="34" customWidth="1"/>
    <col min="4" max="4" width="11.28515625" style="34" customWidth="1"/>
    <col min="5" max="5" width="14.42578125" style="34" customWidth="1"/>
    <col min="6" max="6" width="16.7109375" style="34" customWidth="1"/>
    <col min="7" max="7" width="18.5703125" style="34" customWidth="1"/>
    <col min="8" max="8" width="19.7109375" style="34" customWidth="1"/>
    <col min="9" max="9" width="28.85546875" style="34" customWidth="1"/>
    <col min="10" max="10" width="27.28515625" style="34" customWidth="1"/>
    <col min="11" max="16384" width="9.140625" style="34"/>
  </cols>
  <sheetData>
    <row r="1" spans="1:10" ht="27.75" customHeight="1">
      <c r="A1" s="133" t="s">
        <v>550</v>
      </c>
      <c r="B1" s="134"/>
      <c r="C1" s="135" t="s">
        <v>557</v>
      </c>
      <c r="D1" s="135"/>
      <c r="E1" s="135"/>
      <c r="F1" s="135"/>
      <c r="G1" s="135"/>
      <c r="H1" s="135"/>
      <c r="I1" s="135"/>
      <c r="J1" s="136"/>
    </row>
    <row r="2" spans="1:10" ht="63" customHeight="1">
      <c r="A2" s="137"/>
      <c r="B2" s="138"/>
      <c r="C2" s="138"/>
      <c r="D2" s="138"/>
      <c r="E2" s="138"/>
      <c r="F2" s="138"/>
      <c r="G2" s="138"/>
      <c r="H2" s="138"/>
      <c r="I2" s="138"/>
      <c r="J2" s="139"/>
    </row>
    <row r="3" spans="1:10">
      <c r="A3" s="55"/>
      <c r="B3" s="55"/>
      <c r="C3" s="55"/>
      <c r="D3" s="55"/>
      <c r="E3" s="55"/>
      <c r="F3" s="55"/>
      <c r="G3" s="55"/>
      <c r="H3" s="55"/>
      <c r="I3" s="55"/>
      <c r="J3" s="55"/>
    </row>
    <row r="4" spans="1:10" ht="30">
      <c r="A4" s="63" t="s">
        <v>0</v>
      </c>
      <c r="B4" s="63" t="s">
        <v>556</v>
      </c>
      <c r="C4" s="63" t="s">
        <v>140</v>
      </c>
      <c r="D4" s="63" t="s">
        <v>8</v>
      </c>
      <c r="E4" s="63" t="s">
        <v>2</v>
      </c>
      <c r="F4" s="63" t="s">
        <v>3</v>
      </c>
      <c r="G4" s="63" t="s">
        <v>4</v>
      </c>
      <c r="H4" s="63" t="s">
        <v>5</v>
      </c>
      <c r="I4" s="63" t="s">
        <v>555</v>
      </c>
      <c r="J4" s="63" t="s">
        <v>551</v>
      </c>
    </row>
    <row r="5" spans="1:10">
      <c r="A5" s="56">
        <v>1</v>
      </c>
      <c r="B5" s="57" t="s">
        <v>486</v>
      </c>
      <c r="C5" s="58"/>
      <c r="D5" s="59"/>
      <c r="E5" s="59"/>
      <c r="F5" s="60">
        <f>ROUND((D5*E5),2)</f>
        <v>0</v>
      </c>
      <c r="G5" s="60">
        <f>ROUND((F5*0.24),2)</f>
        <v>0</v>
      </c>
      <c r="H5" s="60">
        <f>F5+G5</f>
        <v>0</v>
      </c>
      <c r="I5" s="61"/>
      <c r="J5" s="61"/>
    </row>
    <row r="6" spans="1:10">
      <c r="A6" s="56">
        <v>2</v>
      </c>
      <c r="B6" s="57" t="s">
        <v>486</v>
      </c>
      <c r="C6" s="58"/>
      <c r="D6" s="59"/>
      <c r="E6" s="59"/>
      <c r="F6" s="60">
        <f t="shared" ref="F6:F14" si="0">ROUND((D6*E6),2)</f>
        <v>0</v>
      </c>
      <c r="G6" s="60">
        <f t="shared" ref="G6:G14" si="1">ROUND((F6*0.24),2)</f>
        <v>0</v>
      </c>
      <c r="H6" s="60">
        <f t="shared" ref="H6:H14" si="2">F6+G6</f>
        <v>0</v>
      </c>
      <c r="I6" s="61"/>
      <c r="J6" s="61"/>
    </row>
    <row r="7" spans="1:10">
      <c r="A7" s="56">
        <v>3</v>
      </c>
      <c r="B7" s="57" t="s">
        <v>486</v>
      </c>
      <c r="C7" s="58"/>
      <c r="D7" s="59"/>
      <c r="E7" s="59"/>
      <c r="F7" s="60">
        <f t="shared" si="0"/>
        <v>0</v>
      </c>
      <c r="G7" s="60">
        <f t="shared" si="1"/>
        <v>0</v>
      </c>
      <c r="H7" s="60">
        <f t="shared" si="2"/>
        <v>0</v>
      </c>
      <c r="I7" s="61"/>
      <c r="J7" s="61"/>
    </row>
    <row r="8" spans="1:10">
      <c r="A8" s="56">
        <v>4</v>
      </c>
      <c r="B8" s="57" t="s">
        <v>486</v>
      </c>
      <c r="C8" s="58"/>
      <c r="D8" s="59"/>
      <c r="E8" s="59"/>
      <c r="F8" s="60">
        <f t="shared" si="0"/>
        <v>0</v>
      </c>
      <c r="G8" s="60">
        <f t="shared" si="1"/>
        <v>0</v>
      </c>
      <c r="H8" s="60">
        <f t="shared" si="2"/>
        <v>0</v>
      </c>
      <c r="I8" s="61"/>
      <c r="J8" s="61"/>
    </row>
    <row r="9" spans="1:10">
      <c r="A9" s="56">
        <v>5</v>
      </c>
      <c r="B9" s="57" t="s">
        <v>486</v>
      </c>
      <c r="C9" s="58"/>
      <c r="D9" s="59"/>
      <c r="E9" s="59"/>
      <c r="F9" s="60">
        <f t="shared" si="0"/>
        <v>0</v>
      </c>
      <c r="G9" s="60">
        <f t="shared" si="1"/>
        <v>0</v>
      </c>
      <c r="H9" s="60">
        <f t="shared" si="2"/>
        <v>0</v>
      </c>
      <c r="I9" s="61"/>
      <c r="J9" s="61"/>
    </row>
    <row r="10" spans="1:10">
      <c r="A10" s="56">
        <v>6</v>
      </c>
      <c r="B10" s="57" t="s">
        <v>486</v>
      </c>
      <c r="C10" s="58"/>
      <c r="D10" s="59"/>
      <c r="E10" s="59"/>
      <c r="F10" s="60">
        <f t="shared" si="0"/>
        <v>0</v>
      </c>
      <c r="G10" s="60">
        <f t="shared" si="1"/>
        <v>0</v>
      </c>
      <c r="H10" s="60">
        <f t="shared" si="2"/>
        <v>0</v>
      </c>
      <c r="I10" s="61"/>
      <c r="J10" s="61"/>
    </row>
    <row r="11" spans="1:10">
      <c r="A11" s="56">
        <v>7</v>
      </c>
      <c r="B11" s="57" t="s">
        <v>486</v>
      </c>
      <c r="C11" s="58"/>
      <c r="D11" s="59"/>
      <c r="E11" s="59"/>
      <c r="F11" s="60">
        <f t="shared" si="0"/>
        <v>0</v>
      </c>
      <c r="G11" s="60">
        <f t="shared" si="1"/>
        <v>0</v>
      </c>
      <c r="H11" s="60">
        <f t="shared" si="2"/>
        <v>0</v>
      </c>
      <c r="I11" s="61"/>
      <c r="J11" s="61"/>
    </row>
    <row r="12" spans="1:10">
      <c r="A12" s="56">
        <v>8</v>
      </c>
      <c r="B12" s="57" t="s">
        <v>486</v>
      </c>
      <c r="C12" s="58"/>
      <c r="D12" s="59"/>
      <c r="E12" s="59"/>
      <c r="F12" s="60">
        <f t="shared" si="0"/>
        <v>0</v>
      </c>
      <c r="G12" s="60">
        <f t="shared" si="1"/>
        <v>0</v>
      </c>
      <c r="H12" s="60">
        <f t="shared" si="2"/>
        <v>0</v>
      </c>
      <c r="I12" s="61"/>
      <c r="J12" s="61"/>
    </row>
    <row r="13" spans="1:10">
      <c r="A13" s="56">
        <v>9</v>
      </c>
      <c r="B13" s="57" t="s">
        <v>486</v>
      </c>
      <c r="C13" s="58"/>
      <c r="D13" s="59"/>
      <c r="E13" s="59"/>
      <c r="F13" s="60">
        <f t="shared" si="0"/>
        <v>0</v>
      </c>
      <c r="G13" s="60">
        <f t="shared" si="1"/>
        <v>0</v>
      </c>
      <c r="H13" s="60">
        <f t="shared" si="2"/>
        <v>0</v>
      </c>
      <c r="I13" s="61"/>
      <c r="J13" s="61"/>
    </row>
    <row r="14" spans="1:10" ht="30.75" customHeight="1">
      <c r="A14" s="62" t="s">
        <v>554</v>
      </c>
      <c r="B14" s="57" t="s">
        <v>486</v>
      </c>
      <c r="C14" s="58"/>
      <c r="D14" s="59"/>
      <c r="E14" s="59"/>
      <c r="F14" s="60">
        <f t="shared" si="0"/>
        <v>0</v>
      </c>
      <c r="G14" s="60">
        <f t="shared" si="1"/>
        <v>0</v>
      </c>
      <c r="H14" s="60">
        <f t="shared" si="2"/>
        <v>0</v>
      </c>
      <c r="I14" s="61"/>
      <c r="J14" s="61"/>
    </row>
    <row r="15" spans="1:10">
      <c r="A15" s="140" t="s">
        <v>7</v>
      </c>
      <c r="B15" s="141"/>
      <c r="C15" s="141"/>
      <c r="D15" s="141"/>
      <c r="E15" s="142"/>
      <c r="F15" s="64">
        <f>SUM(F5:F14)</f>
        <v>0</v>
      </c>
      <c r="G15" s="64">
        <f>SUM(G5:G14)</f>
        <v>0</v>
      </c>
      <c r="H15" s="64">
        <f t="shared" ref="H15" si="3">SUM(H5:H14)</f>
        <v>0</v>
      </c>
      <c r="I15" s="143"/>
      <c r="J15" s="144"/>
    </row>
    <row r="16" spans="1:10">
      <c r="A16" s="132" t="s">
        <v>552</v>
      </c>
      <c r="B16" s="132"/>
      <c r="C16" s="132"/>
      <c r="D16" s="132"/>
      <c r="E16" s="132"/>
      <c r="F16" s="132"/>
      <c r="G16" s="132"/>
      <c r="H16" s="132"/>
      <c r="I16" s="132"/>
      <c r="J16" s="132"/>
    </row>
    <row r="17" spans="1:10">
      <c r="A17" s="132"/>
      <c r="B17" s="132"/>
      <c r="C17" s="132"/>
      <c r="D17" s="132"/>
      <c r="E17" s="132"/>
      <c r="F17" s="132"/>
      <c r="G17" s="132"/>
      <c r="H17" s="132"/>
      <c r="I17" s="132"/>
      <c r="J17" s="132"/>
    </row>
    <row r="18" spans="1:10">
      <c r="A18" s="132"/>
      <c r="B18" s="132"/>
      <c r="C18" s="132"/>
      <c r="D18" s="132"/>
      <c r="E18" s="132"/>
      <c r="F18" s="132"/>
      <c r="G18" s="132"/>
      <c r="H18" s="132"/>
      <c r="I18" s="132"/>
      <c r="J18" s="132"/>
    </row>
    <row r="19" spans="1:10">
      <c r="A19" s="132" t="s">
        <v>553</v>
      </c>
      <c r="B19" s="132"/>
      <c r="C19" s="132"/>
      <c r="D19" s="132"/>
      <c r="E19" s="132"/>
      <c r="F19" s="132"/>
      <c r="G19" s="132"/>
      <c r="H19" s="132"/>
      <c r="I19" s="132"/>
      <c r="J19" s="132"/>
    </row>
    <row r="20" spans="1:10">
      <c r="A20" s="132"/>
      <c r="B20" s="132"/>
      <c r="C20" s="132"/>
      <c r="D20" s="132"/>
      <c r="E20" s="132"/>
      <c r="F20" s="132"/>
      <c r="G20" s="132"/>
      <c r="H20" s="132"/>
      <c r="I20" s="132"/>
      <c r="J20" s="132"/>
    </row>
  </sheetData>
  <mergeCells count="7">
    <mergeCell ref="A19:J20"/>
    <mergeCell ref="A1:B1"/>
    <mergeCell ref="C1:J1"/>
    <mergeCell ref="A2:J2"/>
    <mergeCell ref="A15:E15"/>
    <mergeCell ref="I15:J15"/>
    <mergeCell ref="A16:J18"/>
  </mergeCells>
  <dataValidations count="1">
    <dataValidation type="list" allowBlank="1" showInputMessage="1" showErrorMessage="1" sqref="A2:J2">
      <formula1>diakrita_dapanon</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legacyDrawing r:id="rId2"/>
</worksheet>
</file>

<file path=xl/worksheets/sheet6.xml><?xml version="1.0" encoding="utf-8"?>
<worksheet xmlns="http://schemas.openxmlformats.org/spreadsheetml/2006/main" xmlns:r="http://schemas.openxmlformats.org/officeDocument/2006/relationships">
  <sheetPr>
    <tabColor theme="0"/>
    <pageSetUpPr fitToPage="1"/>
  </sheetPr>
  <dimension ref="A1:J259"/>
  <sheetViews>
    <sheetView zoomScaleNormal="100" workbookViewId="0">
      <selection activeCell="E189" sqref="E189"/>
    </sheetView>
  </sheetViews>
  <sheetFormatPr defaultRowHeight="11.25"/>
  <cols>
    <col min="1" max="1" width="7.28515625" style="16" customWidth="1"/>
    <col min="2" max="2" width="25.28515625" style="17" customWidth="1"/>
    <col min="3" max="3" width="14.42578125" style="15" customWidth="1"/>
    <col min="4" max="4" width="24.5703125" style="18" customWidth="1"/>
    <col min="5" max="5" width="14.140625" style="15" customWidth="1"/>
    <col min="6" max="6" width="13.5703125" style="15" customWidth="1"/>
    <col min="7" max="8" width="14.28515625" style="15" customWidth="1"/>
    <col min="9" max="9" width="13.5703125" style="15" customWidth="1"/>
    <col min="10" max="10" width="17" style="15" customWidth="1"/>
    <col min="11" max="11" width="4.7109375" style="15" customWidth="1"/>
    <col min="12" max="16384" width="9.140625" style="15"/>
  </cols>
  <sheetData>
    <row r="1" spans="1:10" ht="15.75">
      <c r="A1" s="157" t="s">
        <v>616</v>
      </c>
      <c r="B1" s="158"/>
      <c r="C1" s="158"/>
      <c r="D1" s="158"/>
      <c r="E1" s="158"/>
      <c r="F1" s="158"/>
      <c r="G1" s="158"/>
      <c r="H1" s="158"/>
      <c r="I1" s="158"/>
      <c r="J1" s="158"/>
    </row>
    <row r="2" spans="1:10">
      <c r="A2" s="16" t="s">
        <v>145</v>
      </c>
    </row>
    <row r="3" spans="1:10" ht="15.75">
      <c r="A3" s="172" t="s">
        <v>146</v>
      </c>
      <c r="B3" s="172"/>
      <c r="C3" s="172"/>
      <c r="D3" s="172"/>
      <c r="E3" s="172"/>
      <c r="F3" s="172"/>
      <c r="G3" s="172"/>
      <c r="H3" s="172"/>
      <c r="I3" s="172"/>
      <c r="J3" s="172"/>
    </row>
    <row r="4" spans="1:10" ht="33.75">
      <c r="A4" s="19" t="s">
        <v>147</v>
      </c>
      <c r="B4" s="19" t="s">
        <v>148</v>
      </c>
      <c r="C4" s="19" t="s">
        <v>0</v>
      </c>
      <c r="D4" s="19" t="s">
        <v>149</v>
      </c>
      <c r="E4" s="19" t="s">
        <v>69</v>
      </c>
      <c r="F4" s="19" t="s">
        <v>2</v>
      </c>
      <c r="G4" s="19" t="s">
        <v>8</v>
      </c>
      <c r="H4" s="19" t="s">
        <v>150</v>
      </c>
      <c r="I4" s="19" t="s">
        <v>4</v>
      </c>
      <c r="J4" s="19" t="s">
        <v>5</v>
      </c>
    </row>
    <row r="5" spans="1:10">
      <c r="A5" s="19"/>
      <c r="B5" s="19"/>
      <c r="C5" s="19"/>
      <c r="D5" s="19"/>
      <c r="E5" s="19"/>
      <c r="F5" s="19"/>
      <c r="G5" s="19"/>
      <c r="H5" s="19"/>
      <c r="I5" s="19"/>
      <c r="J5" s="19"/>
    </row>
    <row r="6" spans="1:10" ht="15">
      <c r="A6" s="161" t="s">
        <v>623</v>
      </c>
      <c r="B6" s="173" t="s">
        <v>624</v>
      </c>
      <c r="C6" s="20" t="s">
        <v>625</v>
      </c>
      <c r="D6" s="21" t="s">
        <v>626</v>
      </c>
      <c r="E6" s="20" t="s">
        <v>627</v>
      </c>
      <c r="F6" s="86"/>
      <c r="G6" s="87"/>
      <c r="H6" s="88">
        <f>ROUND(F6*G6,2)</f>
        <v>0</v>
      </c>
      <c r="I6" s="89">
        <f t="shared" ref="I6:I11" si="0">H6*0.17</f>
        <v>0</v>
      </c>
      <c r="J6" s="89">
        <f t="shared" ref="J6:J11" si="1">H6+I6</f>
        <v>0</v>
      </c>
    </row>
    <row r="7" spans="1:10" ht="15">
      <c r="A7" s="161"/>
      <c r="B7" s="174"/>
      <c r="C7" s="20" t="s">
        <v>628</v>
      </c>
      <c r="D7" s="21" t="s">
        <v>629</v>
      </c>
      <c r="E7" s="20" t="s">
        <v>630</v>
      </c>
      <c r="F7" s="86"/>
      <c r="G7" s="87"/>
      <c r="H7" s="89">
        <f>F7*G7</f>
        <v>0</v>
      </c>
      <c r="I7" s="89">
        <f t="shared" si="0"/>
        <v>0</v>
      </c>
      <c r="J7" s="89">
        <f t="shared" si="1"/>
        <v>0</v>
      </c>
    </row>
    <row r="8" spans="1:10" ht="15">
      <c r="A8" s="161"/>
      <c r="B8" s="174"/>
      <c r="C8" s="20" t="s">
        <v>631</v>
      </c>
      <c r="D8" s="21" t="s">
        <v>632</v>
      </c>
      <c r="E8" s="20" t="s">
        <v>630</v>
      </c>
      <c r="F8" s="86"/>
      <c r="G8" s="87"/>
      <c r="H8" s="89">
        <f>F8*G8</f>
        <v>0</v>
      </c>
      <c r="I8" s="89">
        <f t="shared" si="0"/>
        <v>0</v>
      </c>
      <c r="J8" s="89">
        <f t="shared" si="1"/>
        <v>0</v>
      </c>
    </row>
    <row r="9" spans="1:10" ht="15">
      <c r="A9" s="161"/>
      <c r="B9" s="174"/>
      <c r="C9" s="20" t="s">
        <v>633</v>
      </c>
      <c r="D9" s="21" t="s">
        <v>634</v>
      </c>
      <c r="E9" s="20" t="s">
        <v>630</v>
      </c>
      <c r="F9" s="86"/>
      <c r="G9" s="87"/>
      <c r="H9" s="89">
        <f>F9*G9</f>
        <v>0</v>
      </c>
      <c r="I9" s="89">
        <f t="shared" si="0"/>
        <v>0</v>
      </c>
      <c r="J9" s="89">
        <f t="shared" si="1"/>
        <v>0</v>
      </c>
    </row>
    <row r="10" spans="1:10" ht="15">
      <c r="A10" s="161"/>
      <c r="B10" s="174"/>
      <c r="C10" s="20" t="s">
        <v>635</v>
      </c>
      <c r="D10" s="21" t="s">
        <v>636</v>
      </c>
      <c r="E10" s="20" t="s">
        <v>630</v>
      </c>
      <c r="F10" s="86"/>
      <c r="G10" s="87"/>
      <c r="H10" s="89">
        <f>F10*G10</f>
        <v>0</v>
      </c>
      <c r="I10" s="89">
        <f t="shared" si="0"/>
        <v>0</v>
      </c>
      <c r="J10" s="89">
        <f t="shared" si="1"/>
        <v>0</v>
      </c>
    </row>
    <row r="11" spans="1:10" ht="22.5">
      <c r="A11" s="161"/>
      <c r="B11" s="175"/>
      <c r="C11" s="20" t="s">
        <v>637</v>
      </c>
      <c r="D11" s="26" t="s">
        <v>638</v>
      </c>
      <c r="E11" s="20" t="s">
        <v>11</v>
      </c>
      <c r="F11" s="86"/>
      <c r="G11" s="87"/>
      <c r="H11" s="89">
        <f>F11*G11</f>
        <v>0</v>
      </c>
      <c r="I11" s="89">
        <f t="shared" si="0"/>
        <v>0</v>
      </c>
      <c r="J11" s="89">
        <f t="shared" si="1"/>
        <v>0</v>
      </c>
    </row>
    <row r="12" spans="1:10" ht="12.75">
      <c r="A12" s="161"/>
      <c r="B12" s="165" t="s">
        <v>639</v>
      </c>
      <c r="C12" s="165"/>
      <c r="D12" s="165"/>
      <c r="E12" s="165"/>
      <c r="F12" s="85"/>
      <c r="G12" s="85"/>
      <c r="H12" s="85">
        <f>SUM(H6:H11)</f>
        <v>0</v>
      </c>
      <c r="I12" s="85">
        <f>SUM(I6:I11)</f>
        <v>0</v>
      </c>
      <c r="J12" s="85">
        <f>SUM(J6:J11)</f>
        <v>0</v>
      </c>
    </row>
    <row r="13" spans="1:10" ht="33.75">
      <c r="A13" s="161" t="s">
        <v>640</v>
      </c>
      <c r="B13" s="173" t="s">
        <v>641</v>
      </c>
      <c r="C13" s="20" t="s">
        <v>642</v>
      </c>
      <c r="D13" s="26" t="s">
        <v>643</v>
      </c>
      <c r="E13" s="20" t="s">
        <v>11</v>
      </c>
      <c r="F13" s="86"/>
      <c r="G13" s="87"/>
      <c r="H13" s="89">
        <f t="shared" ref="H13:H22" si="2">ROUND(F13*G13,2)</f>
        <v>0</v>
      </c>
      <c r="I13" s="89">
        <f t="shared" ref="I13:I22" si="3">H13*0.17</f>
        <v>0</v>
      </c>
      <c r="J13" s="89">
        <f t="shared" ref="J13:J22" si="4">H13+I13</f>
        <v>0</v>
      </c>
    </row>
    <row r="14" spans="1:10" ht="33.75">
      <c r="A14" s="161"/>
      <c r="B14" s="174"/>
      <c r="C14" s="20" t="s">
        <v>644</v>
      </c>
      <c r="D14" s="26" t="s">
        <v>645</v>
      </c>
      <c r="E14" s="20" t="s">
        <v>11</v>
      </c>
      <c r="F14" s="86"/>
      <c r="G14" s="87"/>
      <c r="H14" s="89">
        <f t="shared" si="2"/>
        <v>0</v>
      </c>
      <c r="I14" s="89">
        <f t="shared" si="3"/>
        <v>0</v>
      </c>
      <c r="J14" s="89">
        <f t="shared" si="4"/>
        <v>0</v>
      </c>
    </row>
    <row r="15" spans="1:10" ht="22.5">
      <c r="A15" s="161"/>
      <c r="B15" s="174"/>
      <c r="C15" s="20" t="s">
        <v>646</v>
      </c>
      <c r="D15" s="26" t="s">
        <v>647</v>
      </c>
      <c r="E15" s="20" t="s">
        <v>648</v>
      </c>
      <c r="F15" s="86"/>
      <c r="G15" s="87"/>
      <c r="H15" s="89">
        <f t="shared" si="2"/>
        <v>0</v>
      </c>
      <c r="I15" s="89">
        <f t="shared" si="3"/>
        <v>0</v>
      </c>
      <c r="J15" s="89">
        <f t="shared" si="4"/>
        <v>0</v>
      </c>
    </row>
    <row r="16" spans="1:10" ht="22.5">
      <c r="A16" s="161"/>
      <c r="B16" s="174"/>
      <c r="C16" s="20" t="s">
        <v>649</v>
      </c>
      <c r="D16" s="26" t="s">
        <v>650</v>
      </c>
      <c r="E16" s="20" t="s">
        <v>648</v>
      </c>
      <c r="F16" s="86"/>
      <c r="G16" s="87"/>
      <c r="H16" s="89">
        <f t="shared" si="2"/>
        <v>0</v>
      </c>
      <c r="I16" s="89">
        <f t="shared" si="3"/>
        <v>0</v>
      </c>
      <c r="J16" s="89">
        <f t="shared" si="4"/>
        <v>0</v>
      </c>
    </row>
    <row r="17" spans="1:10" ht="22.5">
      <c r="A17" s="161"/>
      <c r="B17" s="174"/>
      <c r="C17" s="20" t="s">
        <v>651</v>
      </c>
      <c r="D17" s="26" t="s">
        <v>652</v>
      </c>
      <c r="E17" s="20" t="s">
        <v>627</v>
      </c>
      <c r="F17" s="86"/>
      <c r="G17" s="87"/>
      <c r="H17" s="89">
        <f t="shared" si="2"/>
        <v>0</v>
      </c>
      <c r="I17" s="89">
        <f t="shared" si="3"/>
        <v>0</v>
      </c>
      <c r="J17" s="89">
        <f t="shared" si="4"/>
        <v>0</v>
      </c>
    </row>
    <row r="18" spans="1:10" ht="22.5">
      <c r="A18" s="161"/>
      <c r="B18" s="174"/>
      <c r="C18" s="20" t="s">
        <v>653</v>
      </c>
      <c r="D18" s="26" t="s">
        <v>654</v>
      </c>
      <c r="E18" s="20" t="s">
        <v>655</v>
      </c>
      <c r="F18" s="86"/>
      <c r="G18" s="87"/>
      <c r="H18" s="89">
        <f t="shared" si="2"/>
        <v>0</v>
      </c>
      <c r="I18" s="89">
        <f t="shared" si="3"/>
        <v>0</v>
      </c>
      <c r="J18" s="89">
        <f t="shared" si="4"/>
        <v>0</v>
      </c>
    </row>
    <row r="19" spans="1:10" ht="33.75">
      <c r="A19" s="161"/>
      <c r="B19" s="174"/>
      <c r="C19" s="20" t="s">
        <v>656</v>
      </c>
      <c r="D19" s="26" t="s">
        <v>657</v>
      </c>
      <c r="E19" s="20" t="s">
        <v>627</v>
      </c>
      <c r="F19" s="86"/>
      <c r="G19" s="87"/>
      <c r="H19" s="89">
        <f t="shared" si="2"/>
        <v>0</v>
      </c>
      <c r="I19" s="89">
        <f t="shared" si="3"/>
        <v>0</v>
      </c>
      <c r="J19" s="89">
        <f t="shared" si="4"/>
        <v>0</v>
      </c>
    </row>
    <row r="20" spans="1:10" ht="15">
      <c r="A20" s="161"/>
      <c r="B20" s="174"/>
      <c r="C20" s="20" t="s">
        <v>658</v>
      </c>
      <c r="D20" s="26" t="s">
        <v>659</v>
      </c>
      <c r="E20" s="20" t="s">
        <v>660</v>
      </c>
      <c r="F20" s="86"/>
      <c r="G20" s="87"/>
      <c r="H20" s="89">
        <f t="shared" si="2"/>
        <v>0</v>
      </c>
      <c r="I20" s="89">
        <f t="shared" si="3"/>
        <v>0</v>
      </c>
      <c r="J20" s="89">
        <f t="shared" si="4"/>
        <v>0</v>
      </c>
    </row>
    <row r="21" spans="1:10" ht="33.75">
      <c r="A21" s="161"/>
      <c r="B21" s="174"/>
      <c r="C21" s="20" t="s">
        <v>661</v>
      </c>
      <c r="D21" s="26" t="s">
        <v>662</v>
      </c>
      <c r="E21" s="20" t="s">
        <v>627</v>
      </c>
      <c r="F21" s="86"/>
      <c r="G21" s="87"/>
      <c r="H21" s="89">
        <f t="shared" si="2"/>
        <v>0</v>
      </c>
      <c r="I21" s="89">
        <f t="shared" si="3"/>
        <v>0</v>
      </c>
      <c r="J21" s="89">
        <f t="shared" si="4"/>
        <v>0</v>
      </c>
    </row>
    <row r="22" spans="1:10" ht="22.5">
      <c r="A22" s="161"/>
      <c r="B22" s="175"/>
      <c r="C22" s="20" t="s">
        <v>663</v>
      </c>
      <c r="D22" s="26" t="s">
        <v>664</v>
      </c>
      <c r="E22" s="20" t="s">
        <v>627</v>
      </c>
      <c r="F22" s="86"/>
      <c r="G22" s="87"/>
      <c r="H22" s="89">
        <f t="shared" si="2"/>
        <v>0</v>
      </c>
      <c r="I22" s="89">
        <f t="shared" si="3"/>
        <v>0</v>
      </c>
      <c r="J22" s="89">
        <f t="shared" si="4"/>
        <v>0</v>
      </c>
    </row>
    <row r="23" spans="1:10" ht="12.75">
      <c r="A23" s="161"/>
      <c r="B23" s="165" t="s">
        <v>665</v>
      </c>
      <c r="C23" s="165"/>
      <c r="D23" s="165"/>
      <c r="E23" s="165"/>
      <c r="F23" s="85"/>
      <c r="G23" s="85"/>
      <c r="H23" s="85">
        <f>SUM(H13:H22)</f>
        <v>0</v>
      </c>
      <c r="I23" s="85">
        <f>SUM(I13:I22)</f>
        <v>0</v>
      </c>
      <c r="J23" s="85">
        <f>SUM(J13:J22)</f>
        <v>0</v>
      </c>
    </row>
    <row r="24" spans="1:10" ht="15" customHeight="1">
      <c r="A24" s="161" t="s">
        <v>151</v>
      </c>
      <c r="B24" s="170" t="s">
        <v>9</v>
      </c>
      <c r="C24" s="20" t="s">
        <v>152</v>
      </c>
      <c r="D24" s="21" t="s">
        <v>153</v>
      </c>
      <c r="E24" s="22" t="s">
        <v>154</v>
      </c>
      <c r="F24" s="23"/>
      <c r="G24" s="24"/>
      <c r="H24" s="25">
        <f t="shared" ref="H24:H55" si="5">ROUND(F24*G24,2)</f>
        <v>0</v>
      </c>
      <c r="I24" s="25">
        <f t="shared" ref="I24:I55" si="6">H24*0.17</f>
        <v>0</v>
      </c>
      <c r="J24" s="25">
        <f t="shared" ref="J24:J55" si="7">H24+I24</f>
        <v>0</v>
      </c>
    </row>
    <row r="25" spans="1:10" ht="15">
      <c r="A25" s="161"/>
      <c r="B25" s="170"/>
      <c r="C25" s="20" t="s">
        <v>155</v>
      </c>
      <c r="D25" s="21" t="s">
        <v>156</v>
      </c>
      <c r="E25" s="22" t="s">
        <v>154</v>
      </c>
      <c r="F25" s="23"/>
      <c r="G25" s="24"/>
      <c r="H25" s="25">
        <f t="shared" si="5"/>
        <v>0</v>
      </c>
      <c r="I25" s="25">
        <f t="shared" si="6"/>
        <v>0</v>
      </c>
      <c r="J25" s="25">
        <f t="shared" si="7"/>
        <v>0</v>
      </c>
    </row>
    <row r="26" spans="1:10" ht="15">
      <c r="A26" s="161"/>
      <c r="B26" s="170"/>
      <c r="C26" s="20" t="s">
        <v>157</v>
      </c>
      <c r="D26" s="21" t="s">
        <v>158</v>
      </c>
      <c r="E26" s="22" t="s">
        <v>154</v>
      </c>
      <c r="F26" s="23"/>
      <c r="G26" s="24"/>
      <c r="H26" s="25">
        <f t="shared" si="5"/>
        <v>0</v>
      </c>
      <c r="I26" s="25">
        <f t="shared" si="6"/>
        <v>0</v>
      </c>
      <c r="J26" s="25">
        <f t="shared" si="7"/>
        <v>0</v>
      </c>
    </row>
    <row r="27" spans="1:10" ht="15">
      <c r="A27" s="161"/>
      <c r="B27" s="170"/>
      <c r="C27" s="20" t="s">
        <v>159</v>
      </c>
      <c r="D27" s="21" t="s">
        <v>160</v>
      </c>
      <c r="E27" s="22" t="s">
        <v>154</v>
      </c>
      <c r="F27" s="23"/>
      <c r="G27" s="24"/>
      <c r="H27" s="25">
        <f t="shared" si="5"/>
        <v>0</v>
      </c>
      <c r="I27" s="25">
        <f t="shared" si="6"/>
        <v>0</v>
      </c>
      <c r="J27" s="25">
        <f t="shared" si="7"/>
        <v>0</v>
      </c>
    </row>
    <row r="28" spans="1:10" ht="15">
      <c r="A28" s="161"/>
      <c r="B28" s="170"/>
      <c r="C28" s="20" t="s">
        <v>161</v>
      </c>
      <c r="D28" s="21" t="s">
        <v>162</v>
      </c>
      <c r="E28" s="22" t="s">
        <v>154</v>
      </c>
      <c r="F28" s="23"/>
      <c r="G28" s="24"/>
      <c r="H28" s="25">
        <f t="shared" si="5"/>
        <v>0</v>
      </c>
      <c r="I28" s="25">
        <f t="shared" si="6"/>
        <v>0</v>
      </c>
      <c r="J28" s="25">
        <f t="shared" si="7"/>
        <v>0</v>
      </c>
    </row>
    <row r="29" spans="1:10" ht="22.5">
      <c r="A29" s="161"/>
      <c r="B29" s="170" t="s">
        <v>10</v>
      </c>
      <c r="C29" s="20" t="s">
        <v>163</v>
      </c>
      <c r="D29" s="26" t="s">
        <v>164</v>
      </c>
      <c r="E29" s="22" t="s">
        <v>154</v>
      </c>
      <c r="F29" s="23"/>
      <c r="G29" s="24"/>
      <c r="H29" s="25">
        <f t="shared" si="5"/>
        <v>0</v>
      </c>
      <c r="I29" s="25">
        <f t="shared" si="6"/>
        <v>0</v>
      </c>
      <c r="J29" s="25">
        <f t="shared" si="7"/>
        <v>0</v>
      </c>
    </row>
    <row r="30" spans="1:10" ht="22.5" customHeight="1">
      <c r="A30" s="161"/>
      <c r="B30" s="170"/>
      <c r="C30" s="20" t="s">
        <v>165</v>
      </c>
      <c r="D30" s="26" t="s">
        <v>166</v>
      </c>
      <c r="E30" s="22" t="s">
        <v>154</v>
      </c>
      <c r="F30" s="23"/>
      <c r="G30" s="24"/>
      <c r="H30" s="25">
        <f t="shared" si="5"/>
        <v>0</v>
      </c>
      <c r="I30" s="25">
        <f t="shared" si="6"/>
        <v>0</v>
      </c>
      <c r="J30" s="25">
        <f t="shared" si="7"/>
        <v>0</v>
      </c>
    </row>
    <row r="31" spans="1:10" ht="15">
      <c r="A31" s="161"/>
      <c r="B31" s="170"/>
      <c r="C31" s="20" t="s">
        <v>167</v>
      </c>
      <c r="D31" s="21" t="s">
        <v>168</v>
      </c>
      <c r="E31" s="22" t="s">
        <v>154</v>
      </c>
      <c r="F31" s="23"/>
      <c r="G31" s="24"/>
      <c r="H31" s="25">
        <f t="shared" si="5"/>
        <v>0</v>
      </c>
      <c r="I31" s="25">
        <f t="shared" si="6"/>
        <v>0</v>
      </c>
      <c r="J31" s="25">
        <f t="shared" si="7"/>
        <v>0</v>
      </c>
    </row>
    <row r="32" spans="1:10" ht="33.75">
      <c r="A32" s="161"/>
      <c r="B32" s="170"/>
      <c r="C32" s="20" t="s">
        <v>169</v>
      </c>
      <c r="D32" s="27" t="s">
        <v>170</v>
      </c>
      <c r="E32" s="22" t="s">
        <v>154</v>
      </c>
      <c r="F32" s="23"/>
      <c r="G32" s="24"/>
      <c r="H32" s="25">
        <f t="shared" si="5"/>
        <v>0</v>
      </c>
      <c r="I32" s="25">
        <f t="shared" si="6"/>
        <v>0</v>
      </c>
      <c r="J32" s="25">
        <f t="shared" si="7"/>
        <v>0</v>
      </c>
    </row>
    <row r="33" spans="1:10" ht="22.5">
      <c r="A33" s="161"/>
      <c r="B33" s="170"/>
      <c r="C33" s="20" t="s">
        <v>171</v>
      </c>
      <c r="D33" s="26" t="s">
        <v>172</v>
      </c>
      <c r="E33" s="22" t="s">
        <v>154</v>
      </c>
      <c r="F33" s="23"/>
      <c r="G33" s="24"/>
      <c r="H33" s="25">
        <f t="shared" si="5"/>
        <v>0</v>
      </c>
      <c r="I33" s="25">
        <f t="shared" si="6"/>
        <v>0</v>
      </c>
      <c r="J33" s="25">
        <f t="shared" si="7"/>
        <v>0</v>
      </c>
    </row>
    <row r="34" spans="1:10" ht="15">
      <c r="A34" s="161"/>
      <c r="B34" s="170"/>
      <c r="C34" s="20" t="s">
        <v>173</v>
      </c>
      <c r="D34" s="21" t="s">
        <v>174</v>
      </c>
      <c r="E34" s="22" t="s">
        <v>175</v>
      </c>
      <c r="F34" s="23"/>
      <c r="G34" s="24"/>
      <c r="H34" s="25">
        <f t="shared" si="5"/>
        <v>0</v>
      </c>
      <c r="I34" s="25">
        <f t="shared" si="6"/>
        <v>0</v>
      </c>
      <c r="J34" s="25">
        <f t="shared" si="7"/>
        <v>0</v>
      </c>
    </row>
    <row r="35" spans="1:10" ht="22.5">
      <c r="A35" s="161"/>
      <c r="B35" s="170"/>
      <c r="C35" s="20" t="s">
        <v>176</v>
      </c>
      <c r="D35" s="26" t="s">
        <v>177</v>
      </c>
      <c r="E35" s="22" t="s">
        <v>175</v>
      </c>
      <c r="F35" s="23"/>
      <c r="G35" s="24"/>
      <c r="H35" s="25">
        <f t="shared" si="5"/>
        <v>0</v>
      </c>
      <c r="I35" s="25">
        <f t="shared" si="6"/>
        <v>0</v>
      </c>
      <c r="J35" s="25">
        <f t="shared" si="7"/>
        <v>0</v>
      </c>
    </row>
    <row r="36" spans="1:10" ht="22.5">
      <c r="A36" s="161"/>
      <c r="B36" s="170"/>
      <c r="C36" s="28" t="s">
        <v>178</v>
      </c>
      <c r="D36" s="26" t="s">
        <v>179</v>
      </c>
      <c r="E36" s="22" t="s">
        <v>175</v>
      </c>
      <c r="F36" s="23"/>
      <c r="G36" s="24"/>
      <c r="H36" s="25">
        <f t="shared" si="5"/>
        <v>0</v>
      </c>
      <c r="I36" s="25">
        <f t="shared" si="6"/>
        <v>0</v>
      </c>
      <c r="J36" s="25">
        <f t="shared" si="7"/>
        <v>0</v>
      </c>
    </row>
    <row r="37" spans="1:10" ht="33.75">
      <c r="A37" s="161"/>
      <c r="B37" s="170"/>
      <c r="C37" s="20" t="s">
        <v>180</v>
      </c>
      <c r="D37" s="27" t="s">
        <v>181</v>
      </c>
      <c r="E37" s="22" t="s">
        <v>78</v>
      </c>
      <c r="F37" s="23"/>
      <c r="G37" s="24"/>
      <c r="H37" s="25">
        <f t="shared" si="5"/>
        <v>0</v>
      </c>
      <c r="I37" s="25">
        <f t="shared" si="6"/>
        <v>0</v>
      </c>
      <c r="J37" s="25">
        <f t="shared" si="7"/>
        <v>0</v>
      </c>
    </row>
    <row r="38" spans="1:10" ht="22.5">
      <c r="A38" s="161"/>
      <c r="B38" s="170"/>
      <c r="C38" s="20" t="s">
        <v>182</v>
      </c>
      <c r="D38" s="27" t="s">
        <v>183</v>
      </c>
      <c r="E38" s="22" t="s">
        <v>175</v>
      </c>
      <c r="F38" s="23"/>
      <c r="G38" s="24"/>
      <c r="H38" s="25">
        <f t="shared" si="5"/>
        <v>0</v>
      </c>
      <c r="I38" s="25">
        <f t="shared" si="6"/>
        <v>0</v>
      </c>
      <c r="J38" s="25">
        <f t="shared" si="7"/>
        <v>0</v>
      </c>
    </row>
    <row r="39" spans="1:10" ht="33.75">
      <c r="A39" s="161"/>
      <c r="B39" s="170"/>
      <c r="C39" s="20" t="s">
        <v>184</v>
      </c>
      <c r="D39" s="27" t="s">
        <v>185</v>
      </c>
      <c r="E39" s="22" t="s">
        <v>175</v>
      </c>
      <c r="F39" s="23"/>
      <c r="G39" s="24"/>
      <c r="H39" s="25">
        <f t="shared" si="5"/>
        <v>0</v>
      </c>
      <c r="I39" s="25">
        <f t="shared" si="6"/>
        <v>0</v>
      </c>
      <c r="J39" s="25">
        <f t="shared" si="7"/>
        <v>0</v>
      </c>
    </row>
    <row r="40" spans="1:10" ht="22.5">
      <c r="A40" s="161"/>
      <c r="B40" s="170"/>
      <c r="C40" s="20" t="s">
        <v>186</v>
      </c>
      <c r="D40" s="27" t="s">
        <v>187</v>
      </c>
      <c r="E40" s="22" t="s">
        <v>175</v>
      </c>
      <c r="F40" s="23"/>
      <c r="G40" s="24"/>
      <c r="H40" s="25">
        <f t="shared" si="5"/>
        <v>0</v>
      </c>
      <c r="I40" s="25">
        <f t="shared" si="6"/>
        <v>0</v>
      </c>
      <c r="J40" s="25">
        <f t="shared" si="7"/>
        <v>0</v>
      </c>
    </row>
    <row r="41" spans="1:10" ht="22.5" customHeight="1">
      <c r="A41" s="161"/>
      <c r="B41" s="170"/>
      <c r="C41" s="29" t="s">
        <v>188</v>
      </c>
      <c r="D41" s="27" t="s">
        <v>189</v>
      </c>
      <c r="E41" s="22" t="s">
        <v>190</v>
      </c>
      <c r="F41" s="23"/>
      <c r="G41" s="24"/>
      <c r="H41" s="25">
        <f t="shared" si="5"/>
        <v>0</v>
      </c>
      <c r="I41" s="25">
        <f t="shared" si="6"/>
        <v>0</v>
      </c>
      <c r="J41" s="25">
        <f t="shared" si="7"/>
        <v>0</v>
      </c>
    </row>
    <row r="42" spans="1:10" ht="22.5">
      <c r="A42" s="161"/>
      <c r="B42" s="170" t="s">
        <v>191</v>
      </c>
      <c r="C42" s="20" t="s">
        <v>192</v>
      </c>
      <c r="D42" s="26" t="s">
        <v>193</v>
      </c>
      <c r="E42" s="22" t="s">
        <v>154</v>
      </c>
      <c r="F42" s="23"/>
      <c r="G42" s="24"/>
      <c r="H42" s="25">
        <f t="shared" si="5"/>
        <v>0</v>
      </c>
      <c r="I42" s="25">
        <f t="shared" si="6"/>
        <v>0</v>
      </c>
      <c r="J42" s="25">
        <f t="shared" si="7"/>
        <v>0</v>
      </c>
    </row>
    <row r="43" spans="1:10" ht="22.5">
      <c r="A43" s="161"/>
      <c r="B43" s="170"/>
      <c r="C43" s="20" t="s">
        <v>194</v>
      </c>
      <c r="D43" s="26" t="s">
        <v>195</v>
      </c>
      <c r="E43" s="22" t="s">
        <v>154</v>
      </c>
      <c r="F43" s="23"/>
      <c r="G43" s="24"/>
      <c r="H43" s="25">
        <f t="shared" si="5"/>
        <v>0</v>
      </c>
      <c r="I43" s="25">
        <f t="shared" si="6"/>
        <v>0</v>
      </c>
      <c r="J43" s="25">
        <f t="shared" si="7"/>
        <v>0</v>
      </c>
    </row>
    <row r="44" spans="1:10" ht="22.5">
      <c r="A44" s="161"/>
      <c r="B44" s="170"/>
      <c r="C44" s="20" t="s">
        <v>196</v>
      </c>
      <c r="D44" s="26" t="s">
        <v>197</v>
      </c>
      <c r="E44" s="22" t="s">
        <v>154</v>
      </c>
      <c r="F44" s="23"/>
      <c r="G44" s="24"/>
      <c r="H44" s="25">
        <f t="shared" si="5"/>
        <v>0</v>
      </c>
      <c r="I44" s="25">
        <f t="shared" si="6"/>
        <v>0</v>
      </c>
      <c r="J44" s="25">
        <f t="shared" si="7"/>
        <v>0</v>
      </c>
    </row>
    <row r="45" spans="1:10" ht="22.5">
      <c r="A45" s="161"/>
      <c r="B45" s="170"/>
      <c r="C45" s="20" t="s">
        <v>198</v>
      </c>
      <c r="D45" s="26" t="s">
        <v>199</v>
      </c>
      <c r="E45" s="22" t="s">
        <v>200</v>
      </c>
      <c r="F45" s="23"/>
      <c r="G45" s="24"/>
      <c r="H45" s="25">
        <f t="shared" si="5"/>
        <v>0</v>
      </c>
      <c r="I45" s="25">
        <f t="shared" si="6"/>
        <v>0</v>
      </c>
      <c r="J45" s="25">
        <f t="shared" si="7"/>
        <v>0</v>
      </c>
    </row>
    <row r="46" spans="1:10" ht="12.75">
      <c r="A46" s="161"/>
      <c r="B46" s="170"/>
      <c r="C46" s="20" t="s">
        <v>201</v>
      </c>
      <c r="D46" s="21" t="s">
        <v>202</v>
      </c>
      <c r="E46" s="22" t="s">
        <v>200</v>
      </c>
      <c r="F46" s="23"/>
      <c r="G46" s="24"/>
      <c r="H46" s="25">
        <f t="shared" si="5"/>
        <v>0</v>
      </c>
      <c r="I46" s="25">
        <f t="shared" si="6"/>
        <v>0</v>
      </c>
      <c r="J46" s="25">
        <f t="shared" si="7"/>
        <v>0</v>
      </c>
    </row>
    <row r="47" spans="1:10" ht="22.5">
      <c r="A47" s="161"/>
      <c r="B47" s="170"/>
      <c r="C47" s="20" t="s">
        <v>203</v>
      </c>
      <c r="D47" s="27" t="s">
        <v>204</v>
      </c>
      <c r="E47" s="22" t="s">
        <v>200</v>
      </c>
      <c r="F47" s="23"/>
      <c r="G47" s="24"/>
      <c r="H47" s="25">
        <f t="shared" si="5"/>
        <v>0</v>
      </c>
      <c r="I47" s="25">
        <f t="shared" si="6"/>
        <v>0</v>
      </c>
      <c r="J47" s="25">
        <f t="shared" si="7"/>
        <v>0</v>
      </c>
    </row>
    <row r="48" spans="1:10" ht="33.75">
      <c r="A48" s="161"/>
      <c r="B48" s="170"/>
      <c r="C48" s="20" t="s">
        <v>205</v>
      </c>
      <c r="D48" s="27" t="s">
        <v>206</v>
      </c>
      <c r="E48" s="22" t="s">
        <v>11</v>
      </c>
      <c r="F48" s="23"/>
      <c r="G48" s="24"/>
      <c r="H48" s="25">
        <f t="shared" si="5"/>
        <v>0</v>
      </c>
      <c r="I48" s="25">
        <f t="shared" si="6"/>
        <v>0</v>
      </c>
      <c r="J48" s="25">
        <f t="shared" si="7"/>
        <v>0</v>
      </c>
    </row>
    <row r="49" spans="1:10" ht="33.75">
      <c r="A49" s="161"/>
      <c r="B49" s="170"/>
      <c r="C49" s="20" t="s">
        <v>207</v>
      </c>
      <c r="D49" s="27" t="s">
        <v>208</v>
      </c>
      <c r="E49" s="22" t="s">
        <v>11</v>
      </c>
      <c r="F49" s="23"/>
      <c r="G49" s="24"/>
      <c r="H49" s="25">
        <f t="shared" si="5"/>
        <v>0</v>
      </c>
      <c r="I49" s="25">
        <f t="shared" si="6"/>
        <v>0</v>
      </c>
      <c r="J49" s="25">
        <f t="shared" si="7"/>
        <v>0</v>
      </c>
    </row>
    <row r="50" spans="1:10" ht="33.75">
      <c r="A50" s="161"/>
      <c r="B50" s="170"/>
      <c r="C50" s="20" t="s">
        <v>209</v>
      </c>
      <c r="D50" s="27" t="s">
        <v>210</v>
      </c>
      <c r="E50" s="22" t="s">
        <v>175</v>
      </c>
      <c r="F50" s="23"/>
      <c r="G50" s="24"/>
      <c r="H50" s="25">
        <f t="shared" si="5"/>
        <v>0</v>
      </c>
      <c r="I50" s="25">
        <f t="shared" si="6"/>
        <v>0</v>
      </c>
      <c r="J50" s="25">
        <f t="shared" si="7"/>
        <v>0</v>
      </c>
    </row>
    <row r="51" spans="1:10" ht="22.5">
      <c r="A51" s="161"/>
      <c r="B51" s="170"/>
      <c r="C51" s="20" t="s">
        <v>211</v>
      </c>
      <c r="D51" s="26" t="s">
        <v>212</v>
      </c>
      <c r="E51" s="22" t="s">
        <v>175</v>
      </c>
      <c r="F51" s="23"/>
      <c r="G51" s="24"/>
      <c r="H51" s="25">
        <f t="shared" si="5"/>
        <v>0</v>
      </c>
      <c r="I51" s="25">
        <f t="shared" si="6"/>
        <v>0</v>
      </c>
      <c r="J51" s="25">
        <f t="shared" si="7"/>
        <v>0</v>
      </c>
    </row>
    <row r="52" spans="1:10" ht="12.75">
      <c r="A52" s="161"/>
      <c r="B52" s="170"/>
      <c r="C52" s="20" t="s">
        <v>213</v>
      </c>
      <c r="D52" s="26" t="s">
        <v>214</v>
      </c>
      <c r="E52" s="22" t="s">
        <v>11</v>
      </c>
      <c r="F52" s="23"/>
      <c r="G52" s="24"/>
      <c r="H52" s="25">
        <f t="shared" si="5"/>
        <v>0</v>
      </c>
      <c r="I52" s="25">
        <f t="shared" si="6"/>
        <v>0</v>
      </c>
      <c r="J52" s="25">
        <f t="shared" si="7"/>
        <v>0</v>
      </c>
    </row>
    <row r="53" spans="1:10" ht="12.75">
      <c r="A53" s="161"/>
      <c r="B53" s="170"/>
      <c r="C53" s="20" t="s">
        <v>215</v>
      </c>
      <c r="D53" s="21" t="s">
        <v>216</v>
      </c>
      <c r="E53" s="22" t="s">
        <v>11</v>
      </c>
      <c r="F53" s="23"/>
      <c r="G53" s="24"/>
      <c r="H53" s="25">
        <f t="shared" si="5"/>
        <v>0</v>
      </c>
      <c r="I53" s="25">
        <f t="shared" si="6"/>
        <v>0</v>
      </c>
      <c r="J53" s="25">
        <f t="shared" si="7"/>
        <v>0</v>
      </c>
    </row>
    <row r="54" spans="1:10" ht="15">
      <c r="A54" s="161"/>
      <c r="B54" s="170"/>
      <c r="C54" s="20" t="s">
        <v>217</v>
      </c>
      <c r="D54" s="21" t="s">
        <v>70</v>
      </c>
      <c r="E54" s="22" t="s">
        <v>154</v>
      </c>
      <c r="F54" s="23"/>
      <c r="G54" s="24"/>
      <c r="H54" s="25">
        <f t="shared" si="5"/>
        <v>0</v>
      </c>
      <c r="I54" s="25">
        <f t="shared" si="6"/>
        <v>0</v>
      </c>
      <c r="J54" s="25">
        <f t="shared" si="7"/>
        <v>0</v>
      </c>
    </row>
    <row r="55" spans="1:10" ht="22.5">
      <c r="A55" s="161"/>
      <c r="B55" s="170"/>
      <c r="C55" s="20" t="s">
        <v>218</v>
      </c>
      <c r="D55" s="27" t="s">
        <v>219</v>
      </c>
      <c r="E55" s="22" t="s">
        <v>52</v>
      </c>
      <c r="F55" s="23"/>
      <c r="G55" s="24"/>
      <c r="H55" s="25">
        <f t="shared" si="5"/>
        <v>0</v>
      </c>
      <c r="I55" s="25">
        <f t="shared" si="6"/>
        <v>0</v>
      </c>
      <c r="J55" s="25">
        <f t="shared" si="7"/>
        <v>0</v>
      </c>
    </row>
    <row r="56" spans="1:10" ht="12.75">
      <c r="A56" s="161"/>
      <c r="B56" s="165" t="s">
        <v>220</v>
      </c>
      <c r="C56" s="165"/>
      <c r="D56" s="165"/>
      <c r="E56" s="165"/>
      <c r="F56" s="30"/>
      <c r="G56" s="30"/>
      <c r="H56" s="30">
        <f>SUM(H24:H55)</f>
        <v>0</v>
      </c>
      <c r="I56" s="30">
        <f>SUM(I24:I55)</f>
        <v>0</v>
      </c>
      <c r="J56" s="30">
        <f>SUM(J24:J55)</f>
        <v>0</v>
      </c>
    </row>
    <row r="57" spans="1:10" ht="15">
      <c r="A57" s="161" t="s">
        <v>221</v>
      </c>
      <c r="B57" s="170" t="s">
        <v>71</v>
      </c>
      <c r="C57" s="20" t="s">
        <v>222</v>
      </c>
      <c r="D57" s="27" t="s">
        <v>223</v>
      </c>
      <c r="E57" s="31" t="s">
        <v>224</v>
      </c>
      <c r="F57" s="23"/>
      <c r="G57" s="24"/>
      <c r="H57" s="25">
        <f t="shared" ref="H57:H100" si="8">ROUND(F57*G57,2)</f>
        <v>0</v>
      </c>
      <c r="I57" s="25">
        <f t="shared" ref="I57:I100" si="9">H57*0.17</f>
        <v>0</v>
      </c>
      <c r="J57" s="25">
        <f t="shared" ref="J57:J100" si="10">H57+I57</f>
        <v>0</v>
      </c>
    </row>
    <row r="58" spans="1:10" ht="15">
      <c r="A58" s="161"/>
      <c r="B58" s="170"/>
      <c r="C58" s="20" t="s">
        <v>225</v>
      </c>
      <c r="D58" s="27" t="s">
        <v>226</v>
      </c>
      <c r="E58" s="31" t="s">
        <v>224</v>
      </c>
      <c r="F58" s="23"/>
      <c r="G58" s="24"/>
      <c r="H58" s="25">
        <f t="shared" si="8"/>
        <v>0</v>
      </c>
      <c r="I58" s="25">
        <f t="shared" si="9"/>
        <v>0</v>
      </c>
      <c r="J58" s="25">
        <f t="shared" si="10"/>
        <v>0</v>
      </c>
    </row>
    <row r="59" spans="1:10" ht="22.5">
      <c r="A59" s="161"/>
      <c r="B59" s="170"/>
      <c r="C59" s="20" t="s">
        <v>227</v>
      </c>
      <c r="D59" s="27" t="s">
        <v>228</v>
      </c>
      <c r="E59" s="22" t="s">
        <v>175</v>
      </c>
      <c r="F59" s="23"/>
      <c r="G59" s="24"/>
      <c r="H59" s="25">
        <f t="shared" si="8"/>
        <v>0</v>
      </c>
      <c r="I59" s="25">
        <f t="shared" si="9"/>
        <v>0</v>
      </c>
      <c r="J59" s="25">
        <f t="shared" si="10"/>
        <v>0</v>
      </c>
    </row>
    <row r="60" spans="1:10" ht="15">
      <c r="A60" s="161"/>
      <c r="B60" s="170"/>
      <c r="C60" s="20" t="s">
        <v>229</v>
      </c>
      <c r="D60" s="27" t="s">
        <v>230</v>
      </c>
      <c r="E60" s="22" t="s">
        <v>175</v>
      </c>
      <c r="F60" s="23"/>
      <c r="G60" s="24"/>
      <c r="H60" s="25">
        <f t="shared" si="8"/>
        <v>0</v>
      </c>
      <c r="I60" s="25">
        <f t="shared" si="9"/>
        <v>0</v>
      </c>
      <c r="J60" s="25">
        <f t="shared" si="10"/>
        <v>0</v>
      </c>
    </row>
    <row r="61" spans="1:10" ht="15">
      <c r="A61" s="161"/>
      <c r="B61" s="170"/>
      <c r="C61" s="20" t="s">
        <v>231</v>
      </c>
      <c r="D61" s="27" t="s">
        <v>232</v>
      </c>
      <c r="E61" s="22" t="s">
        <v>175</v>
      </c>
      <c r="F61" s="23"/>
      <c r="G61" s="24"/>
      <c r="H61" s="25">
        <f t="shared" si="8"/>
        <v>0</v>
      </c>
      <c r="I61" s="25">
        <f t="shared" si="9"/>
        <v>0</v>
      </c>
      <c r="J61" s="25">
        <f t="shared" si="10"/>
        <v>0</v>
      </c>
    </row>
    <row r="62" spans="1:10" ht="15">
      <c r="A62" s="161"/>
      <c r="B62" s="170"/>
      <c r="C62" s="20" t="s">
        <v>233</v>
      </c>
      <c r="D62" s="27" t="s">
        <v>234</v>
      </c>
      <c r="E62" s="22" t="s">
        <v>175</v>
      </c>
      <c r="F62" s="23"/>
      <c r="G62" s="24"/>
      <c r="H62" s="25">
        <f t="shared" si="8"/>
        <v>0</v>
      </c>
      <c r="I62" s="25">
        <f t="shared" si="9"/>
        <v>0</v>
      </c>
      <c r="J62" s="25">
        <f t="shared" si="10"/>
        <v>0</v>
      </c>
    </row>
    <row r="63" spans="1:10" ht="22.5">
      <c r="A63" s="161"/>
      <c r="B63" s="170"/>
      <c r="C63" s="20" t="s">
        <v>235</v>
      </c>
      <c r="D63" s="27" t="s">
        <v>236</v>
      </c>
      <c r="E63" s="22" t="s">
        <v>175</v>
      </c>
      <c r="F63" s="23"/>
      <c r="G63" s="24"/>
      <c r="H63" s="25">
        <f t="shared" si="8"/>
        <v>0</v>
      </c>
      <c r="I63" s="25">
        <f t="shared" si="9"/>
        <v>0</v>
      </c>
      <c r="J63" s="25">
        <f t="shared" si="10"/>
        <v>0</v>
      </c>
    </row>
    <row r="64" spans="1:10" ht="22.5">
      <c r="A64" s="161"/>
      <c r="B64" s="170"/>
      <c r="C64" s="20" t="s">
        <v>237</v>
      </c>
      <c r="D64" s="27" t="s">
        <v>238</v>
      </c>
      <c r="E64" s="22" t="s">
        <v>175</v>
      </c>
      <c r="F64" s="23"/>
      <c r="G64" s="24"/>
      <c r="H64" s="25">
        <f t="shared" si="8"/>
        <v>0</v>
      </c>
      <c r="I64" s="25">
        <f t="shared" si="9"/>
        <v>0</v>
      </c>
      <c r="J64" s="25">
        <f t="shared" si="10"/>
        <v>0</v>
      </c>
    </row>
    <row r="65" spans="1:10" ht="15">
      <c r="A65" s="161"/>
      <c r="B65" s="170"/>
      <c r="C65" s="20" t="s">
        <v>239</v>
      </c>
      <c r="D65" s="27" t="s">
        <v>240</v>
      </c>
      <c r="E65" s="22" t="s">
        <v>175</v>
      </c>
      <c r="F65" s="23"/>
      <c r="G65" s="24"/>
      <c r="H65" s="25">
        <f t="shared" si="8"/>
        <v>0</v>
      </c>
      <c r="I65" s="25">
        <f t="shared" si="9"/>
        <v>0</v>
      </c>
      <c r="J65" s="25">
        <f t="shared" si="10"/>
        <v>0</v>
      </c>
    </row>
    <row r="66" spans="1:10" ht="15">
      <c r="A66" s="161"/>
      <c r="B66" s="170"/>
      <c r="C66" s="20" t="s">
        <v>241</v>
      </c>
      <c r="D66" s="27" t="s">
        <v>242</v>
      </c>
      <c r="E66" s="22" t="s">
        <v>175</v>
      </c>
      <c r="F66" s="23"/>
      <c r="G66" s="24"/>
      <c r="H66" s="25">
        <f t="shared" si="8"/>
        <v>0</v>
      </c>
      <c r="I66" s="25">
        <f t="shared" si="9"/>
        <v>0</v>
      </c>
      <c r="J66" s="25">
        <f t="shared" si="10"/>
        <v>0</v>
      </c>
    </row>
    <row r="67" spans="1:10" ht="22.5">
      <c r="A67" s="161"/>
      <c r="B67" s="170"/>
      <c r="C67" s="20" t="s">
        <v>243</v>
      </c>
      <c r="D67" s="27" t="s">
        <v>244</v>
      </c>
      <c r="E67" s="22" t="s">
        <v>175</v>
      </c>
      <c r="F67" s="23"/>
      <c r="G67" s="24"/>
      <c r="H67" s="25">
        <f t="shared" si="8"/>
        <v>0</v>
      </c>
      <c r="I67" s="25">
        <f t="shared" si="9"/>
        <v>0</v>
      </c>
      <c r="J67" s="25">
        <f t="shared" si="10"/>
        <v>0</v>
      </c>
    </row>
    <row r="68" spans="1:10" ht="22.5">
      <c r="A68" s="161"/>
      <c r="B68" s="170"/>
      <c r="C68" s="20" t="s">
        <v>245</v>
      </c>
      <c r="D68" s="27" t="s">
        <v>246</v>
      </c>
      <c r="E68" s="22" t="s">
        <v>175</v>
      </c>
      <c r="F68" s="23"/>
      <c r="G68" s="24"/>
      <c r="H68" s="25">
        <f t="shared" si="8"/>
        <v>0</v>
      </c>
      <c r="I68" s="25">
        <f t="shared" si="9"/>
        <v>0</v>
      </c>
      <c r="J68" s="25">
        <f t="shared" si="10"/>
        <v>0</v>
      </c>
    </row>
    <row r="69" spans="1:10" ht="15">
      <c r="A69" s="161"/>
      <c r="B69" s="170"/>
      <c r="C69" s="20" t="s">
        <v>247</v>
      </c>
      <c r="D69" s="27" t="s">
        <v>248</v>
      </c>
      <c r="E69" s="22" t="s">
        <v>190</v>
      </c>
      <c r="F69" s="23"/>
      <c r="G69" s="24"/>
      <c r="H69" s="25">
        <f t="shared" si="8"/>
        <v>0</v>
      </c>
      <c r="I69" s="25">
        <f t="shared" si="9"/>
        <v>0</v>
      </c>
      <c r="J69" s="25">
        <f t="shared" si="10"/>
        <v>0</v>
      </c>
    </row>
    <row r="70" spans="1:10" ht="12.75">
      <c r="A70" s="161"/>
      <c r="B70" s="170"/>
      <c r="C70" s="20" t="s">
        <v>249</v>
      </c>
      <c r="D70" s="27" t="s">
        <v>250</v>
      </c>
      <c r="E70" s="22" t="s">
        <v>11</v>
      </c>
      <c r="F70" s="23"/>
      <c r="G70" s="24"/>
      <c r="H70" s="25">
        <f t="shared" si="8"/>
        <v>0</v>
      </c>
      <c r="I70" s="25">
        <f t="shared" si="9"/>
        <v>0</v>
      </c>
      <c r="J70" s="25">
        <f t="shared" si="10"/>
        <v>0</v>
      </c>
    </row>
    <row r="71" spans="1:10" ht="15">
      <c r="A71" s="161"/>
      <c r="B71" s="170" t="s">
        <v>12</v>
      </c>
      <c r="C71" s="20" t="s">
        <v>251</v>
      </c>
      <c r="D71" s="27" t="s">
        <v>252</v>
      </c>
      <c r="E71" s="22" t="s">
        <v>175</v>
      </c>
      <c r="F71" s="23"/>
      <c r="G71" s="24"/>
      <c r="H71" s="25">
        <f t="shared" si="8"/>
        <v>0</v>
      </c>
      <c r="I71" s="25">
        <f t="shared" si="9"/>
        <v>0</v>
      </c>
      <c r="J71" s="25">
        <f t="shared" si="10"/>
        <v>0</v>
      </c>
    </row>
    <row r="72" spans="1:10" ht="22.5">
      <c r="A72" s="161"/>
      <c r="B72" s="170"/>
      <c r="C72" s="20" t="s">
        <v>253</v>
      </c>
      <c r="D72" s="27" t="s">
        <v>254</v>
      </c>
      <c r="E72" s="22" t="s">
        <v>175</v>
      </c>
      <c r="F72" s="23"/>
      <c r="G72" s="24"/>
      <c r="H72" s="25">
        <f t="shared" si="8"/>
        <v>0</v>
      </c>
      <c r="I72" s="25">
        <f t="shared" si="9"/>
        <v>0</v>
      </c>
      <c r="J72" s="25">
        <f t="shared" si="10"/>
        <v>0</v>
      </c>
    </row>
    <row r="73" spans="1:10" ht="15">
      <c r="A73" s="161"/>
      <c r="B73" s="170"/>
      <c r="C73" s="20" t="s">
        <v>255</v>
      </c>
      <c r="D73" s="27" t="s">
        <v>256</v>
      </c>
      <c r="E73" s="22" t="s">
        <v>175</v>
      </c>
      <c r="F73" s="23"/>
      <c r="G73" s="24"/>
      <c r="H73" s="25">
        <f t="shared" si="8"/>
        <v>0</v>
      </c>
      <c r="I73" s="25">
        <f t="shared" si="9"/>
        <v>0</v>
      </c>
      <c r="J73" s="25">
        <f t="shared" si="10"/>
        <v>0</v>
      </c>
    </row>
    <row r="74" spans="1:10" ht="12.75">
      <c r="A74" s="161"/>
      <c r="B74" s="170"/>
      <c r="C74" s="20" t="s">
        <v>257</v>
      </c>
      <c r="D74" s="27" t="s">
        <v>258</v>
      </c>
      <c r="E74" s="22" t="s">
        <v>11</v>
      </c>
      <c r="F74" s="23"/>
      <c r="G74" s="24"/>
      <c r="H74" s="25">
        <f t="shared" si="8"/>
        <v>0</v>
      </c>
      <c r="I74" s="25">
        <f t="shared" si="9"/>
        <v>0</v>
      </c>
      <c r="J74" s="25">
        <f t="shared" si="10"/>
        <v>0</v>
      </c>
    </row>
    <row r="75" spans="1:10" ht="15">
      <c r="A75" s="161"/>
      <c r="B75" s="170"/>
      <c r="C75" s="20" t="s">
        <v>259</v>
      </c>
      <c r="D75" s="27" t="s">
        <v>260</v>
      </c>
      <c r="E75" s="22" t="s">
        <v>175</v>
      </c>
      <c r="F75" s="23"/>
      <c r="G75" s="24"/>
      <c r="H75" s="25">
        <f t="shared" si="8"/>
        <v>0</v>
      </c>
      <c r="I75" s="25">
        <f t="shared" si="9"/>
        <v>0</v>
      </c>
      <c r="J75" s="25">
        <f t="shared" si="10"/>
        <v>0</v>
      </c>
    </row>
    <row r="76" spans="1:10" ht="22.5">
      <c r="A76" s="161"/>
      <c r="B76" s="170"/>
      <c r="C76" s="20" t="s">
        <v>261</v>
      </c>
      <c r="D76" s="27" t="s">
        <v>262</v>
      </c>
      <c r="E76" s="22" t="s">
        <v>175</v>
      </c>
      <c r="F76" s="23"/>
      <c r="G76" s="24"/>
      <c r="H76" s="25">
        <f t="shared" si="8"/>
        <v>0</v>
      </c>
      <c r="I76" s="25">
        <f t="shared" si="9"/>
        <v>0</v>
      </c>
      <c r="J76" s="25">
        <f t="shared" si="10"/>
        <v>0</v>
      </c>
    </row>
    <row r="77" spans="1:10" ht="22.5">
      <c r="A77" s="161"/>
      <c r="B77" s="170" t="s">
        <v>13</v>
      </c>
      <c r="C77" s="20" t="s">
        <v>263</v>
      </c>
      <c r="D77" s="27" t="s">
        <v>264</v>
      </c>
      <c r="E77" s="22" t="s">
        <v>175</v>
      </c>
      <c r="F77" s="23"/>
      <c r="G77" s="24"/>
      <c r="H77" s="25">
        <f t="shared" si="8"/>
        <v>0</v>
      </c>
      <c r="I77" s="25">
        <f t="shared" si="9"/>
        <v>0</v>
      </c>
      <c r="J77" s="25">
        <f t="shared" si="10"/>
        <v>0</v>
      </c>
    </row>
    <row r="78" spans="1:10" ht="22.5">
      <c r="A78" s="161"/>
      <c r="B78" s="170"/>
      <c r="C78" s="20" t="s">
        <v>265</v>
      </c>
      <c r="D78" s="27" t="s">
        <v>266</v>
      </c>
      <c r="E78" s="22" t="s">
        <v>175</v>
      </c>
      <c r="F78" s="23"/>
      <c r="G78" s="24"/>
      <c r="H78" s="25">
        <f t="shared" si="8"/>
        <v>0</v>
      </c>
      <c r="I78" s="25">
        <f t="shared" si="9"/>
        <v>0</v>
      </c>
      <c r="J78" s="25">
        <f t="shared" si="10"/>
        <v>0</v>
      </c>
    </row>
    <row r="79" spans="1:10" ht="15">
      <c r="A79" s="161"/>
      <c r="B79" s="170"/>
      <c r="C79" s="20" t="s">
        <v>267</v>
      </c>
      <c r="D79" s="27" t="s">
        <v>268</v>
      </c>
      <c r="E79" s="22" t="s">
        <v>175</v>
      </c>
      <c r="F79" s="23"/>
      <c r="G79" s="24"/>
      <c r="H79" s="25">
        <f t="shared" si="8"/>
        <v>0</v>
      </c>
      <c r="I79" s="25">
        <f t="shared" si="9"/>
        <v>0</v>
      </c>
      <c r="J79" s="25">
        <f t="shared" si="10"/>
        <v>0</v>
      </c>
    </row>
    <row r="80" spans="1:10" ht="22.5">
      <c r="A80" s="161"/>
      <c r="B80" s="170"/>
      <c r="C80" s="20" t="s">
        <v>269</v>
      </c>
      <c r="D80" s="27" t="s">
        <v>270</v>
      </c>
      <c r="E80" s="22" t="s">
        <v>175</v>
      </c>
      <c r="F80" s="23"/>
      <c r="G80" s="24"/>
      <c r="H80" s="25">
        <f t="shared" si="8"/>
        <v>0</v>
      </c>
      <c r="I80" s="25">
        <f t="shared" si="9"/>
        <v>0</v>
      </c>
      <c r="J80" s="25">
        <f t="shared" si="10"/>
        <v>0</v>
      </c>
    </row>
    <row r="81" spans="1:10" ht="22.5">
      <c r="A81" s="161"/>
      <c r="B81" s="170"/>
      <c r="C81" s="20" t="s">
        <v>271</v>
      </c>
      <c r="D81" s="27" t="s">
        <v>272</v>
      </c>
      <c r="E81" s="22" t="s">
        <v>175</v>
      </c>
      <c r="F81" s="23"/>
      <c r="G81" s="24"/>
      <c r="H81" s="25">
        <f t="shared" si="8"/>
        <v>0</v>
      </c>
      <c r="I81" s="25">
        <f t="shared" si="9"/>
        <v>0</v>
      </c>
      <c r="J81" s="25">
        <f t="shared" si="10"/>
        <v>0</v>
      </c>
    </row>
    <row r="82" spans="1:10" ht="22.5">
      <c r="A82" s="161"/>
      <c r="B82" s="170"/>
      <c r="C82" s="20" t="s">
        <v>273</v>
      </c>
      <c r="D82" s="27" t="s">
        <v>274</v>
      </c>
      <c r="E82" s="22" t="s">
        <v>175</v>
      </c>
      <c r="F82" s="23"/>
      <c r="G82" s="24"/>
      <c r="H82" s="25">
        <f t="shared" si="8"/>
        <v>0</v>
      </c>
      <c r="I82" s="25">
        <f t="shared" si="9"/>
        <v>0</v>
      </c>
      <c r="J82" s="25">
        <f t="shared" si="10"/>
        <v>0</v>
      </c>
    </row>
    <row r="83" spans="1:10" ht="22.5">
      <c r="A83" s="161"/>
      <c r="B83" s="170"/>
      <c r="C83" s="20" t="s">
        <v>275</v>
      </c>
      <c r="D83" s="27" t="s">
        <v>276</v>
      </c>
      <c r="E83" s="22" t="s">
        <v>175</v>
      </c>
      <c r="F83" s="23"/>
      <c r="G83" s="24"/>
      <c r="H83" s="25">
        <f t="shared" si="8"/>
        <v>0</v>
      </c>
      <c r="I83" s="25">
        <f t="shared" si="9"/>
        <v>0</v>
      </c>
      <c r="J83" s="25">
        <f t="shared" si="10"/>
        <v>0</v>
      </c>
    </row>
    <row r="84" spans="1:10" ht="22.5">
      <c r="A84" s="161"/>
      <c r="B84" s="170"/>
      <c r="C84" s="20" t="s">
        <v>277</v>
      </c>
      <c r="D84" s="27" t="s">
        <v>278</v>
      </c>
      <c r="E84" s="22" t="s">
        <v>279</v>
      </c>
      <c r="F84" s="23"/>
      <c r="G84" s="24"/>
      <c r="H84" s="25">
        <f t="shared" si="8"/>
        <v>0</v>
      </c>
      <c r="I84" s="25">
        <f t="shared" si="9"/>
        <v>0</v>
      </c>
      <c r="J84" s="25">
        <f t="shared" si="10"/>
        <v>0</v>
      </c>
    </row>
    <row r="85" spans="1:10" ht="45">
      <c r="A85" s="161"/>
      <c r="B85" s="170" t="s">
        <v>280</v>
      </c>
      <c r="C85" s="20" t="s">
        <v>281</v>
      </c>
      <c r="D85" s="27" t="s">
        <v>282</v>
      </c>
      <c r="E85" s="22" t="s">
        <v>175</v>
      </c>
      <c r="F85" s="23"/>
      <c r="G85" s="24"/>
      <c r="H85" s="25">
        <f t="shared" si="8"/>
        <v>0</v>
      </c>
      <c r="I85" s="25">
        <f t="shared" si="9"/>
        <v>0</v>
      </c>
      <c r="J85" s="25">
        <f t="shared" si="10"/>
        <v>0</v>
      </c>
    </row>
    <row r="86" spans="1:10" ht="45">
      <c r="A86" s="161"/>
      <c r="B86" s="170"/>
      <c r="C86" s="20" t="s">
        <v>283</v>
      </c>
      <c r="D86" s="27" t="s">
        <v>284</v>
      </c>
      <c r="E86" s="22" t="s">
        <v>175</v>
      </c>
      <c r="F86" s="23"/>
      <c r="G86" s="24"/>
      <c r="H86" s="25">
        <f t="shared" si="8"/>
        <v>0</v>
      </c>
      <c r="I86" s="25">
        <f t="shared" si="9"/>
        <v>0</v>
      </c>
      <c r="J86" s="25">
        <f t="shared" si="10"/>
        <v>0</v>
      </c>
    </row>
    <row r="87" spans="1:10" ht="56.25">
      <c r="A87" s="161"/>
      <c r="B87" s="170"/>
      <c r="C87" s="20" t="s">
        <v>285</v>
      </c>
      <c r="D87" s="27" t="s">
        <v>286</v>
      </c>
      <c r="E87" s="22" t="s">
        <v>175</v>
      </c>
      <c r="F87" s="23"/>
      <c r="G87" s="24"/>
      <c r="H87" s="25">
        <f t="shared" si="8"/>
        <v>0</v>
      </c>
      <c r="I87" s="25">
        <f t="shared" si="9"/>
        <v>0</v>
      </c>
      <c r="J87" s="25">
        <f t="shared" si="10"/>
        <v>0</v>
      </c>
    </row>
    <row r="88" spans="1:10" ht="45">
      <c r="A88" s="161"/>
      <c r="B88" s="170"/>
      <c r="C88" s="20" t="s">
        <v>287</v>
      </c>
      <c r="D88" s="27" t="s">
        <v>288</v>
      </c>
      <c r="E88" s="22" t="s">
        <v>175</v>
      </c>
      <c r="F88" s="23"/>
      <c r="G88" s="24"/>
      <c r="H88" s="25">
        <f t="shared" si="8"/>
        <v>0</v>
      </c>
      <c r="I88" s="25">
        <f t="shared" si="9"/>
        <v>0</v>
      </c>
      <c r="J88" s="25">
        <f t="shared" si="10"/>
        <v>0</v>
      </c>
    </row>
    <row r="89" spans="1:10" ht="33.75">
      <c r="A89" s="161"/>
      <c r="B89" s="170"/>
      <c r="C89" s="20" t="s">
        <v>289</v>
      </c>
      <c r="D89" s="27" t="s">
        <v>290</v>
      </c>
      <c r="E89" s="22" t="s">
        <v>175</v>
      </c>
      <c r="F89" s="23"/>
      <c r="G89" s="24"/>
      <c r="H89" s="25">
        <f t="shared" si="8"/>
        <v>0</v>
      </c>
      <c r="I89" s="25">
        <f t="shared" si="9"/>
        <v>0</v>
      </c>
      <c r="J89" s="25">
        <f t="shared" si="10"/>
        <v>0</v>
      </c>
    </row>
    <row r="90" spans="1:10" ht="45">
      <c r="A90" s="161"/>
      <c r="B90" s="170"/>
      <c r="C90" s="20" t="s">
        <v>291</v>
      </c>
      <c r="D90" s="27" t="s">
        <v>292</v>
      </c>
      <c r="E90" s="22" t="s">
        <v>175</v>
      </c>
      <c r="F90" s="23"/>
      <c r="G90" s="24"/>
      <c r="H90" s="25">
        <f t="shared" si="8"/>
        <v>0</v>
      </c>
      <c r="I90" s="25">
        <f t="shared" si="9"/>
        <v>0</v>
      </c>
      <c r="J90" s="25">
        <f t="shared" si="10"/>
        <v>0</v>
      </c>
    </row>
    <row r="91" spans="1:10" ht="33.75">
      <c r="A91" s="161"/>
      <c r="B91" s="170"/>
      <c r="C91" s="20" t="s">
        <v>293</v>
      </c>
      <c r="D91" s="27" t="s">
        <v>294</v>
      </c>
      <c r="E91" s="22" t="s">
        <v>175</v>
      </c>
      <c r="F91" s="23"/>
      <c r="G91" s="24"/>
      <c r="H91" s="25">
        <f t="shared" si="8"/>
        <v>0</v>
      </c>
      <c r="I91" s="25">
        <f t="shared" si="9"/>
        <v>0</v>
      </c>
      <c r="J91" s="25">
        <f t="shared" si="10"/>
        <v>0</v>
      </c>
    </row>
    <row r="92" spans="1:10" ht="22.5">
      <c r="A92" s="161"/>
      <c r="B92" s="170"/>
      <c r="C92" s="20" t="s">
        <v>295</v>
      </c>
      <c r="D92" s="27" t="s">
        <v>296</v>
      </c>
      <c r="E92" s="22" t="s">
        <v>175</v>
      </c>
      <c r="F92" s="23"/>
      <c r="G92" s="24"/>
      <c r="H92" s="25">
        <f t="shared" si="8"/>
        <v>0</v>
      </c>
      <c r="I92" s="25">
        <f t="shared" si="9"/>
        <v>0</v>
      </c>
      <c r="J92" s="25">
        <f t="shared" si="10"/>
        <v>0</v>
      </c>
    </row>
    <row r="93" spans="1:10" ht="33.75">
      <c r="A93" s="161"/>
      <c r="B93" s="170"/>
      <c r="C93" s="20" t="s">
        <v>297</v>
      </c>
      <c r="D93" s="27" t="s">
        <v>298</v>
      </c>
      <c r="E93" s="22" t="s">
        <v>175</v>
      </c>
      <c r="F93" s="23"/>
      <c r="G93" s="24"/>
      <c r="H93" s="25">
        <f t="shared" si="8"/>
        <v>0</v>
      </c>
      <c r="I93" s="25">
        <f t="shared" si="9"/>
        <v>0</v>
      </c>
      <c r="J93" s="25">
        <f t="shared" si="10"/>
        <v>0</v>
      </c>
    </row>
    <row r="94" spans="1:10" ht="22.5">
      <c r="A94" s="161"/>
      <c r="B94" s="170"/>
      <c r="C94" s="20" t="s">
        <v>299</v>
      </c>
      <c r="D94" s="27" t="s">
        <v>300</v>
      </c>
      <c r="E94" s="22" t="s">
        <v>175</v>
      </c>
      <c r="F94" s="23"/>
      <c r="G94" s="24"/>
      <c r="H94" s="25">
        <f t="shared" si="8"/>
        <v>0</v>
      </c>
      <c r="I94" s="25">
        <f t="shared" si="9"/>
        <v>0</v>
      </c>
      <c r="J94" s="25">
        <f t="shared" si="10"/>
        <v>0</v>
      </c>
    </row>
    <row r="95" spans="1:10" ht="22.5">
      <c r="A95" s="161"/>
      <c r="B95" s="170"/>
      <c r="C95" s="20" t="s">
        <v>301</v>
      </c>
      <c r="D95" s="27" t="s">
        <v>302</v>
      </c>
      <c r="E95" s="22" t="s">
        <v>175</v>
      </c>
      <c r="F95" s="23"/>
      <c r="G95" s="24"/>
      <c r="H95" s="25">
        <f t="shared" si="8"/>
        <v>0</v>
      </c>
      <c r="I95" s="25">
        <f t="shared" si="9"/>
        <v>0</v>
      </c>
      <c r="J95" s="25">
        <f t="shared" si="10"/>
        <v>0</v>
      </c>
    </row>
    <row r="96" spans="1:10" ht="22.5">
      <c r="A96" s="161"/>
      <c r="B96" s="170"/>
      <c r="C96" s="20" t="s">
        <v>303</v>
      </c>
      <c r="D96" s="27" t="s">
        <v>304</v>
      </c>
      <c r="E96" s="22" t="s">
        <v>175</v>
      </c>
      <c r="F96" s="23"/>
      <c r="G96" s="24"/>
      <c r="H96" s="25">
        <f t="shared" si="8"/>
        <v>0</v>
      </c>
      <c r="I96" s="25">
        <f t="shared" si="9"/>
        <v>0</v>
      </c>
      <c r="J96" s="25">
        <f t="shared" si="10"/>
        <v>0</v>
      </c>
    </row>
    <row r="97" spans="1:10" ht="33.75">
      <c r="A97" s="161"/>
      <c r="B97" s="170"/>
      <c r="C97" s="20" t="s">
        <v>305</v>
      </c>
      <c r="D97" s="27" t="s">
        <v>306</v>
      </c>
      <c r="E97" s="22" t="s">
        <v>175</v>
      </c>
      <c r="F97" s="23"/>
      <c r="G97" s="24"/>
      <c r="H97" s="25">
        <f t="shared" si="8"/>
        <v>0</v>
      </c>
      <c r="I97" s="25">
        <f t="shared" si="9"/>
        <v>0</v>
      </c>
      <c r="J97" s="25">
        <f t="shared" si="10"/>
        <v>0</v>
      </c>
    </row>
    <row r="98" spans="1:10" ht="22.5">
      <c r="A98" s="161"/>
      <c r="B98" s="170"/>
      <c r="C98" s="20" t="s">
        <v>307</v>
      </c>
      <c r="D98" s="27" t="s">
        <v>308</v>
      </c>
      <c r="E98" s="22" t="s">
        <v>175</v>
      </c>
      <c r="F98" s="23"/>
      <c r="G98" s="24"/>
      <c r="H98" s="25">
        <f t="shared" si="8"/>
        <v>0</v>
      </c>
      <c r="I98" s="25">
        <f t="shared" si="9"/>
        <v>0</v>
      </c>
      <c r="J98" s="25">
        <f t="shared" si="10"/>
        <v>0</v>
      </c>
    </row>
    <row r="99" spans="1:10" ht="22.5">
      <c r="A99" s="161"/>
      <c r="B99" s="170"/>
      <c r="C99" s="20" t="s">
        <v>309</v>
      </c>
      <c r="D99" s="27" t="s">
        <v>310</v>
      </c>
      <c r="E99" s="22" t="s">
        <v>175</v>
      </c>
      <c r="F99" s="23"/>
      <c r="G99" s="24"/>
      <c r="H99" s="25">
        <f t="shared" si="8"/>
        <v>0</v>
      </c>
      <c r="I99" s="25">
        <f t="shared" si="9"/>
        <v>0</v>
      </c>
      <c r="J99" s="25">
        <f t="shared" si="10"/>
        <v>0</v>
      </c>
    </row>
    <row r="100" spans="1:10" ht="22.5">
      <c r="A100" s="161"/>
      <c r="B100" s="170"/>
      <c r="C100" s="20" t="s">
        <v>311</v>
      </c>
      <c r="D100" s="27" t="s">
        <v>312</v>
      </c>
      <c r="E100" s="22" t="s">
        <v>175</v>
      </c>
      <c r="F100" s="23"/>
      <c r="G100" s="24"/>
      <c r="H100" s="25">
        <f t="shared" si="8"/>
        <v>0</v>
      </c>
      <c r="I100" s="25">
        <f t="shared" si="9"/>
        <v>0</v>
      </c>
      <c r="J100" s="25">
        <f t="shared" si="10"/>
        <v>0</v>
      </c>
    </row>
    <row r="101" spans="1:10" ht="12.75">
      <c r="A101" s="161"/>
      <c r="B101" s="165" t="s">
        <v>313</v>
      </c>
      <c r="C101" s="165"/>
      <c r="D101" s="165"/>
      <c r="E101" s="165"/>
      <c r="F101" s="30"/>
      <c r="G101" s="30"/>
      <c r="H101" s="30">
        <f>SUM(H57:H100)</f>
        <v>0</v>
      </c>
      <c r="I101" s="30">
        <f>SUM(I57:I100)</f>
        <v>0</v>
      </c>
      <c r="J101" s="30">
        <f>SUM(J57:J100)</f>
        <v>0</v>
      </c>
    </row>
    <row r="102" spans="1:10" ht="22.5">
      <c r="A102" s="161" t="s">
        <v>314</v>
      </c>
      <c r="B102" s="170" t="s">
        <v>315</v>
      </c>
      <c r="C102" s="20" t="s">
        <v>316</v>
      </c>
      <c r="D102" s="27" t="s">
        <v>317</v>
      </c>
      <c r="E102" s="22" t="s">
        <v>175</v>
      </c>
      <c r="F102" s="23"/>
      <c r="G102" s="24"/>
      <c r="H102" s="25">
        <f t="shared" ref="H102:H142" si="11">ROUND(F102*G102,2)</f>
        <v>0</v>
      </c>
      <c r="I102" s="25">
        <f t="shared" ref="I102:I142" si="12">H102*0.17</f>
        <v>0</v>
      </c>
      <c r="J102" s="25">
        <f t="shared" ref="J102:J142" si="13">H102+I102</f>
        <v>0</v>
      </c>
    </row>
    <row r="103" spans="1:10" ht="15">
      <c r="A103" s="161"/>
      <c r="B103" s="171"/>
      <c r="C103" s="20" t="s">
        <v>318</v>
      </c>
      <c r="D103" s="27" t="s">
        <v>319</v>
      </c>
      <c r="E103" s="22" t="s">
        <v>175</v>
      </c>
      <c r="F103" s="23"/>
      <c r="G103" s="24"/>
      <c r="H103" s="25">
        <f t="shared" si="11"/>
        <v>0</v>
      </c>
      <c r="I103" s="25">
        <f t="shared" si="12"/>
        <v>0</v>
      </c>
      <c r="J103" s="25">
        <f t="shared" si="13"/>
        <v>0</v>
      </c>
    </row>
    <row r="104" spans="1:10" ht="22.5">
      <c r="A104" s="161"/>
      <c r="B104" s="171"/>
      <c r="C104" s="20" t="s">
        <v>320</v>
      </c>
      <c r="D104" s="27" t="s">
        <v>321</v>
      </c>
      <c r="E104" s="22" t="s">
        <v>175</v>
      </c>
      <c r="F104" s="23"/>
      <c r="G104" s="24"/>
      <c r="H104" s="25">
        <f t="shared" si="11"/>
        <v>0</v>
      </c>
      <c r="I104" s="25">
        <f t="shared" si="12"/>
        <v>0</v>
      </c>
      <c r="J104" s="25">
        <f t="shared" si="13"/>
        <v>0</v>
      </c>
    </row>
    <row r="105" spans="1:10" ht="15">
      <c r="A105" s="161"/>
      <c r="B105" s="171"/>
      <c r="C105" s="20" t="s">
        <v>322</v>
      </c>
      <c r="D105" s="27" t="s">
        <v>323</v>
      </c>
      <c r="E105" s="22" t="s">
        <v>175</v>
      </c>
      <c r="F105" s="23"/>
      <c r="G105" s="24"/>
      <c r="H105" s="25">
        <f t="shared" si="11"/>
        <v>0</v>
      </c>
      <c r="I105" s="25">
        <f t="shared" si="12"/>
        <v>0</v>
      </c>
      <c r="J105" s="25">
        <f t="shared" si="13"/>
        <v>0</v>
      </c>
    </row>
    <row r="106" spans="1:10" ht="22.5">
      <c r="A106" s="161"/>
      <c r="B106" s="171"/>
      <c r="C106" s="20" t="s">
        <v>324</v>
      </c>
      <c r="D106" s="27" t="s">
        <v>325</v>
      </c>
      <c r="E106" s="22" t="s">
        <v>175</v>
      </c>
      <c r="F106" s="23"/>
      <c r="G106" s="24"/>
      <c r="H106" s="25">
        <f t="shared" si="11"/>
        <v>0</v>
      </c>
      <c r="I106" s="25">
        <f t="shared" si="12"/>
        <v>0</v>
      </c>
      <c r="J106" s="25">
        <f t="shared" si="13"/>
        <v>0</v>
      </c>
    </row>
    <row r="107" spans="1:10" ht="22.5">
      <c r="A107" s="161"/>
      <c r="B107" s="171"/>
      <c r="C107" s="20" t="s">
        <v>326</v>
      </c>
      <c r="D107" s="27" t="s">
        <v>327</v>
      </c>
      <c r="E107" s="22" t="s">
        <v>175</v>
      </c>
      <c r="F107" s="23"/>
      <c r="G107" s="24"/>
      <c r="H107" s="25">
        <f t="shared" si="11"/>
        <v>0</v>
      </c>
      <c r="I107" s="25">
        <f t="shared" si="12"/>
        <v>0</v>
      </c>
      <c r="J107" s="25">
        <f t="shared" si="13"/>
        <v>0</v>
      </c>
    </row>
    <row r="108" spans="1:10" ht="15">
      <c r="A108" s="161"/>
      <c r="B108" s="171"/>
      <c r="C108" s="20" t="s">
        <v>328</v>
      </c>
      <c r="D108" s="27" t="s">
        <v>329</v>
      </c>
      <c r="E108" s="22" t="s">
        <v>175</v>
      </c>
      <c r="F108" s="23"/>
      <c r="G108" s="24"/>
      <c r="H108" s="25">
        <f t="shared" si="11"/>
        <v>0</v>
      </c>
      <c r="I108" s="25">
        <f t="shared" si="12"/>
        <v>0</v>
      </c>
      <c r="J108" s="25">
        <f t="shared" si="13"/>
        <v>0</v>
      </c>
    </row>
    <row r="109" spans="1:10" ht="15">
      <c r="A109" s="161"/>
      <c r="B109" s="171"/>
      <c r="C109" s="20" t="s">
        <v>330</v>
      </c>
      <c r="D109" s="27" t="s">
        <v>331</v>
      </c>
      <c r="E109" s="22" t="s">
        <v>175</v>
      </c>
      <c r="F109" s="23"/>
      <c r="G109" s="24"/>
      <c r="H109" s="25">
        <f t="shared" si="11"/>
        <v>0</v>
      </c>
      <c r="I109" s="25">
        <f t="shared" si="12"/>
        <v>0</v>
      </c>
      <c r="J109" s="25">
        <f t="shared" si="13"/>
        <v>0</v>
      </c>
    </row>
    <row r="110" spans="1:10" ht="22.5">
      <c r="A110" s="161"/>
      <c r="B110" s="171"/>
      <c r="C110" s="20" t="s">
        <v>332</v>
      </c>
      <c r="D110" s="27" t="s">
        <v>333</v>
      </c>
      <c r="E110" s="22" t="s">
        <v>78</v>
      </c>
      <c r="F110" s="23"/>
      <c r="G110" s="24"/>
      <c r="H110" s="25">
        <f t="shared" si="11"/>
        <v>0</v>
      </c>
      <c r="I110" s="25">
        <f t="shared" si="12"/>
        <v>0</v>
      </c>
      <c r="J110" s="25">
        <f t="shared" si="13"/>
        <v>0</v>
      </c>
    </row>
    <row r="111" spans="1:10" ht="22.5">
      <c r="A111" s="161"/>
      <c r="B111" s="171"/>
      <c r="C111" s="20" t="s">
        <v>334</v>
      </c>
      <c r="D111" s="27" t="s">
        <v>335</v>
      </c>
      <c r="E111" s="22" t="s">
        <v>78</v>
      </c>
      <c r="F111" s="23"/>
      <c r="G111" s="24"/>
      <c r="H111" s="25">
        <f t="shared" si="11"/>
        <v>0</v>
      </c>
      <c r="I111" s="25">
        <f t="shared" si="12"/>
        <v>0</v>
      </c>
      <c r="J111" s="25">
        <f t="shared" si="13"/>
        <v>0</v>
      </c>
    </row>
    <row r="112" spans="1:10" ht="22.5">
      <c r="A112" s="161"/>
      <c r="B112" s="171"/>
      <c r="C112" s="20" t="s">
        <v>336</v>
      </c>
      <c r="D112" s="27" t="s">
        <v>337</v>
      </c>
      <c r="E112" s="22" t="s">
        <v>175</v>
      </c>
      <c r="F112" s="23"/>
      <c r="G112" s="24"/>
      <c r="H112" s="25">
        <f t="shared" si="11"/>
        <v>0</v>
      </c>
      <c r="I112" s="25">
        <f t="shared" si="12"/>
        <v>0</v>
      </c>
      <c r="J112" s="25">
        <f t="shared" si="13"/>
        <v>0</v>
      </c>
    </row>
    <row r="113" spans="1:10" ht="22.5">
      <c r="A113" s="161"/>
      <c r="B113" s="171"/>
      <c r="C113" s="20" t="s">
        <v>338</v>
      </c>
      <c r="D113" s="27" t="s">
        <v>339</v>
      </c>
      <c r="E113" s="22" t="s">
        <v>175</v>
      </c>
      <c r="F113" s="23"/>
      <c r="G113" s="24"/>
      <c r="H113" s="25">
        <f t="shared" si="11"/>
        <v>0</v>
      </c>
      <c r="I113" s="25">
        <f t="shared" si="12"/>
        <v>0</v>
      </c>
      <c r="J113" s="25">
        <f t="shared" si="13"/>
        <v>0</v>
      </c>
    </row>
    <row r="114" spans="1:10" ht="22.5">
      <c r="A114" s="161"/>
      <c r="B114" s="171"/>
      <c r="C114" s="20" t="s">
        <v>340</v>
      </c>
      <c r="D114" s="27" t="s">
        <v>341</v>
      </c>
      <c r="E114" s="22" t="s">
        <v>175</v>
      </c>
      <c r="F114" s="23"/>
      <c r="G114" s="24"/>
      <c r="H114" s="25">
        <f t="shared" si="11"/>
        <v>0</v>
      </c>
      <c r="I114" s="25">
        <f t="shared" si="12"/>
        <v>0</v>
      </c>
      <c r="J114" s="25">
        <f t="shared" si="13"/>
        <v>0</v>
      </c>
    </row>
    <row r="115" spans="1:10" ht="15">
      <c r="A115" s="161"/>
      <c r="B115" s="171"/>
      <c r="C115" s="20" t="s">
        <v>342</v>
      </c>
      <c r="D115" s="27" t="s">
        <v>343</v>
      </c>
      <c r="E115" s="22" t="s">
        <v>175</v>
      </c>
      <c r="F115" s="23"/>
      <c r="G115" s="24"/>
      <c r="H115" s="25">
        <f t="shared" si="11"/>
        <v>0</v>
      </c>
      <c r="I115" s="25">
        <f t="shared" si="12"/>
        <v>0</v>
      </c>
      <c r="J115" s="25">
        <f t="shared" si="13"/>
        <v>0</v>
      </c>
    </row>
    <row r="116" spans="1:10" ht="22.5">
      <c r="A116" s="161"/>
      <c r="B116" s="171"/>
      <c r="C116" s="20" t="s">
        <v>344</v>
      </c>
      <c r="D116" s="27" t="s">
        <v>345</v>
      </c>
      <c r="E116" s="22" t="s">
        <v>175</v>
      </c>
      <c r="F116" s="23"/>
      <c r="G116" s="24"/>
      <c r="H116" s="25">
        <f t="shared" si="11"/>
        <v>0</v>
      </c>
      <c r="I116" s="25">
        <f t="shared" si="12"/>
        <v>0</v>
      </c>
      <c r="J116" s="25">
        <f t="shared" si="13"/>
        <v>0</v>
      </c>
    </row>
    <row r="117" spans="1:10" ht="15">
      <c r="A117" s="161"/>
      <c r="B117" s="171"/>
      <c r="C117" s="20" t="s">
        <v>346</v>
      </c>
      <c r="D117" s="27" t="s">
        <v>347</v>
      </c>
      <c r="E117" s="22" t="s">
        <v>175</v>
      </c>
      <c r="F117" s="23"/>
      <c r="G117" s="24"/>
      <c r="H117" s="25">
        <f t="shared" si="11"/>
        <v>0</v>
      </c>
      <c r="I117" s="25">
        <f t="shared" si="12"/>
        <v>0</v>
      </c>
      <c r="J117" s="25">
        <f t="shared" si="13"/>
        <v>0</v>
      </c>
    </row>
    <row r="118" spans="1:10" ht="22.5">
      <c r="A118" s="161"/>
      <c r="B118" s="171"/>
      <c r="C118" s="20" t="s">
        <v>348</v>
      </c>
      <c r="D118" s="27" t="s">
        <v>349</v>
      </c>
      <c r="E118" s="22" t="s">
        <v>175</v>
      </c>
      <c r="F118" s="23"/>
      <c r="G118" s="24"/>
      <c r="H118" s="25">
        <f t="shared" si="11"/>
        <v>0</v>
      </c>
      <c r="I118" s="25">
        <f t="shared" si="12"/>
        <v>0</v>
      </c>
      <c r="J118" s="25">
        <f t="shared" si="13"/>
        <v>0</v>
      </c>
    </row>
    <row r="119" spans="1:10" ht="15">
      <c r="A119" s="161"/>
      <c r="B119" s="171"/>
      <c r="C119" s="20" t="s">
        <v>350</v>
      </c>
      <c r="D119" s="27" t="s">
        <v>351</v>
      </c>
      <c r="E119" s="22" t="s">
        <v>175</v>
      </c>
      <c r="F119" s="23"/>
      <c r="G119" s="24"/>
      <c r="H119" s="25">
        <f t="shared" si="11"/>
        <v>0</v>
      </c>
      <c r="I119" s="25">
        <f t="shared" si="12"/>
        <v>0</v>
      </c>
      <c r="J119" s="25">
        <f t="shared" si="13"/>
        <v>0</v>
      </c>
    </row>
    <row r="120" spans="1:10" ht="15">
      <c r="A120" s="161"/>
      <c r="B120" s="171"/>
      <c r="C120" s="20" t="s">
        <v>352</v>
      </c>
      <c r="D120" s="27" t="s">
        <v>353</v>
      </c>
      <c r="E120" s="22" t="s">
        <v>175</v>
      </c>
      <c r="F120" s="23"/>
      <c r="G120" s="24"/>
      <c r="H120" s="25">
        <f t="shared" si="11"/>
        <v>0</v>
      </c>
      <c r="I120" s="25">
        <f t="shared" si="12"/>
        <v>0</v>
      </c>
      <c r="J120" s="25">
        <f t="shared" si="13"/>
        <v>0</v>
      </c>
    </row>
    <row r="121" spans="1:10" ht="15">
      <c r="A121" s="161"/>
      <c r="B121" s="171"/>
      <c r="C121" s="20" t="s">
        <v>354</v>
      </c>
      <c r="D121" s="27" t="s">
        <v>355</v>
      </c>
      <c r="E121" s="22" t="s">
        <v>175</v>
      </c>
      <c r="F121" s="23"/>
      <c r="G121" s="24"/>
      <c r="H121" s="25">
        <f t="shared" si="11"/>
        <v>0</v>
      </c>
      <c r="I121" s="25">
        <f t="shared" si="12"/>
        <v>0</v>
      </c>
      <c r="J121" s="25">
        <f t="shared" si="13"/>
        <v>0</v>
      </c>
    </row>
    <row r="122" spans="1:10" ht="22.5">
      <c r="A122" s="161"/>
      <c r="B122" s="171"/>
      <c r="C122" s="20" t="s">
        <v>356</v>
      </c>
      <c r="D122" s="27" t="s">
        <v>357</v>
      </c>
      <c r="E122" s="22" t="s">
        <v>175</v>
      </c>
      <c r="F122" s="23"/>
      <c r="G122" s="24"/>
      <c r="H122" s="25">
        <f t="shared" si="11"/>
        <v>0</v>
      </c>
      <c r="I122" s="25">
        <f t="shared" si="12"/>
        <v>0</v>
      </c>
      <c r="J122" s="25">
        <f t="shared" si="13"/>
        <v>0</v>
      </c>
    </row>
    <row r="123" spans="1:10" ht="22.5">
      <c r="A123" s="161"/>
      <c r="B123" s="171"/>
      <c r="C123" s="20" t="s">
        <v>358</v>
      </c>
      <c r="D123" s="27" t="s">
        <v>359</v>
      </c>
      <c r="E123" s="22" t="s">
        <v>175</v>
      </c>
      <c r="F123" s="23"/>
      <c r="G123" s="24"/>
      <c r="H123" s="25">
        <f t="shared" si="11"/>
        <v>0</v>
      </c>
      <c r="I123" s="25">
        <f t="shared" si="12"/>
        <v>0</v>
      </c>
      <c r="J123" s="25">
        <f t="shared" si="13"/>
        <v>0</v>
      </c>
    </row>
    <row r="124" spans="1:10" ht="22.5">
      <c r="A124" s="161"/>
      <c r="B124" s="171"/>
      <c r="C124" s="20" t="s">
        <v>360</v>
      </c>
      <c r="D124" s="27" t="s">
        <v>361</v>
      </c>
      <c r="E124" s="22" t="s">
        <v>175</v>
      </c>
      <c r="F124" s="23"/>
      <c r="G124" s="24"/>
      <c r="H124" s="25">
        <f t="shared" si="11"/>
        <v>0</v>
      </c>
      <c r="I124" s="25">
        <f t="shared" si="12"/>
        <v>0</v>
      </c>
      <c r="J124" s="25">
        <f t="shared" si="13"/>
        <v>0</v>
      </c>
    </row>
    <row r="125" spans="1:10" ht="15">
      <c r="A125" s="161"/>
      <c r="B125" s="171"/>
      <c r="C125" s="20" t="s">
        <v>362</v>
      </c>
      <c r="D125" s="27" t="s">
        <v>363</v>
      </c>
      <c r="E125" s="22" t="s">
        <v>175</v>
      </c>
      <c r="F125" s="23"/>
      <c r="G125" s="24"/>
      <c r="H125" s="25">
        <f t="shared" si="11"/>
        <v>0</v>
      </c>
      <c r="I125" s="25">
        <f t="shared" si="12"/>
        <v>0</v>
      </c>
      <c r="J125" s="25">
        <f t="shared" si="13"/>
        <v>0</v>
      </c>
    </row>
    <row r="126" spans="1:10" ht="22.5">
      <c r="A126" s="161"/>
      <c r="B126" s="171"/>
      <c r="C126" s="20" t="s">
        <v>364</v>
      </c>
      <c r="D126" s="27" t="s">
        <v>365</v>
      </c>
      <c r="E126" s="22" t="s">
        <v>175</v>
      </c>
      <c r="F126" s="23"/>
      <c r="G126" s="24"/>
      <c r="H126" s="25">
        <f t="shared" si="11"/>
        <v>0</v>
      </c>
      <c r="I126" s="25">
        <f t="shared" si="12"/>
        <v>0</v>
      </c>
      <c r="J126" s="25">
        <f t="shared" si="13"/>
        <v>0</v>
      </c>
    </row>
    <row r="127" spans="1:10" ht="15">
      <c r="A127" s="161"/>
      <c r="B127" s="171"/>
      <c r="C127" s="20" t="s">
        <v>366</v>
      </c>
      <c r="D127" s="27" t="s">
        <v>367</v>
      </c>
      <c r="E127" s="22" t="s">
        <v>175</v>
      </c>
      <c r="F127" s="23"/>
      <c r="G127" s="24"/>
      <c r="H127" s="25">
        <f t="shared" si="11"/>
        <v>0</v>
      </c>
      <c r="I127" s="25">
        <f t="shared" si="12"/>
        <v>0</v>
      </c>
      <c r="J127" s="25">
        <f t="shared" si="13"/>
        <v>0</v>
      </c>
    </row>
    <row r="128" spans="1:10" ht="12.75">
      <c r="A128" s="161"/>
      <c r="B128" s="171"/>
      <c r="C128" s="20" t="s">
        <v>368</v>
      </c>
      <c r="D128" s="27" t="s">
        <v>369</v>
      </c>
      <c r="E128" s="22" t="s">
        <v>11</v>
      </c>
      <c r="F128" s="23"/>
      <c r="G128" s="24"/>
      <c r="H128" s="25">
        <f t="shared" si="11"/>
        <v>0</v>
      </c>
      <c r="I128" s="25">
        <f t="shared" si="12"/>
        <v>0</v>
      </c>
      <c r="J128" s="25">
        <f t="shared" si="13"/>
        <v>0</v>
      </c>
    </row>
    <row r="129" spans="1:10" ht="15">
      <c r="A129" s="161"/>
      <c r="B129" s="171"/>
      <c r="C129" s="20" t="s">
        <v>370</v>
      </c>
      <c r="D129" s="27" t="s">
        <v>371</v>
      </c>
      <c r="E129" s="22" t="s">
        <v>175</v>
      </c>
      <c r="F129" s="23"/>
      <c r="G129" s="24"/>
      <c r="H129" s="25">
        <f t="shared" si="11"/>
        <v>0</v>
      </c>
      <c r="I129" s="25">
        <f t="shared" si="12"/>
        <v>0</v>
      </c>
      <c r="J129" s="25">
        <f t="shared" si="13"/>
        <v>0</v>
      </c>
    </row>
    <row r="130" spans="1:10" ht="22.5">
      <c r="A130" s="161"/>
      <c r="B130" s="171"/>
      <c r="C130" s="20" t="s">
        <v>372</v>
      </c>
      <c r="D130" s="27" t="s">
        <v>373</v>
      </c>
      <c r="E130" s="22" t="s">
        <v>175</v>
      </c>
      <c r="F130" s="23"/>
      <c r="G130" s="24"/>
      <c r="H130" s="25">
        <f t="shared" si="11"/>
        <v>0</v>
      </c>
      <c r="I130" s="25">
        <f t="shared" si="12"/>
        <v>0</v>
      </c>
      <c r="J130" s="25">
        <f t="shared" si="13"/>
        <v>0</v>
      </c>
    </row>
    <row r="131" spans="1:10" ht="22.5">
      <c r="A131" s="161"/>
      <c r="B131" s="171"/>
      <c r="C131" s="20" t="s">
        <v>374</v>
      </c>
      <c r="D131" s="27" t="s">
        <v>375</v>
      </c>
      <c r="E131" s="22" t="s">
        <v>175</v>
      </c>
      <c r="F131" s="23"/>
      <c r="G131" s="24"/>
      <c r="H131" s="25">
        <f t="shared" si="11"/>
        <v>0</v>
      </c>
      <c r="I131" s="25">
        <f t="shared" si="12"/>
        <v>0</v>
      </c>
      <c r="J131" s="25">
        <f t="shared" si="13"/>
        <v>0</v>
      </c>
    </row>
    <row r="132" spans="1:10" ht="15">
      <c r="A132" s="161"/>
      <c r="B132" s="170" t="s">
        <v>376</v>
      </c>
      <c r="C132" s="28" t="s">
        <v>377</v>
      </c>
      <c r="D132" s="27" t="s">
        <v>378</v>
      </c>
      <c r="E132" s="31" t="s">
        <v>224</v>
      </c>
      <c r="F132" s="23"/>
      <c r="G132" s="24"/>
      <c r="H132" s="25">
        <f t="shared" si="11"/>
        <v>0</v>
      </c>
      <c r="I132" s="25">
        <f t="shared" si="12"/>
        <v>0</v>
      </c>
      <c r="J132" s="25">
        <f t="shared" si="13"/>
        <v>0</v>
      </c>
    </row>
    <row r="133" spans="1:10" ht="22.5">
      <c r="A133" s="161"/>
      <c r="B133" s="170"/>
      <c r="C133" s="28" t="s">
        <v>379</v>
      </c>
      <c r="D133" s="27" t="s">
        <v>380</v>
      </c>
      <c r="E133" s="31" t="s">
        <v>224</v>
      </c>
      <c r="F133" s="23"/>
      <c r="G133" s="24"/>
      <c r="H133" s="25">
        <f t="shared" si="11"/>
        <v>0</v>
      </c>
      <c r="I133" s="25">
        <f t="shared" si="12"/>
        <v>0</v>
      </c>
      <c r="J133" s="25">
        <f t="shared" si="13"/>
        <v>0</v>
      </c>
    </row>
    <row r="134" spans="1:10" ht="12.75">
      <c r="A134" s="161"/>
      <c r="B134" s="170"/>
      <c r="C134" s="28" t="s">
        <v>381</v>
      </c>
      <c r="D134" s="27" t="s">
        <v>382</v>
      </c>
      <c r="E134" s="31" t="s">
        <v>11</v>
      </c>
      <c r="F134" s="23"/>
      <c r="G134" s="24"/>
      <c r="H134" s="25">
        <f t="shared" si="11"/>
        <v>0</v>
      </c>
      <c r="I134" s="25">
        <f t="shared" si="12"/>
        <v>0</v>
      </c>
      <c r="J134" s="25">
        <f t="shared" si="13"/>
        <v>0</v>
      </c>
    </row>
    <row r="135" spans="1:10" ht="22.5">
      <c r="A135" s="161"/>
      <c r="B135" s="170"/>
      <c r="C135" s="28" t="s">
        <v>383</v>
      </c>
      <c r="D135" s="27" t="s">
        <v>384</v>
      </c>
      <c r="E135" s="31" t="s">
        <v>11</v>
      </c>
      <c r="F135" s="23"/>
      <c r="G135" s="24"/>
      <c r="H135" s="25">
        <f t="shared" si="11"/>
        <v>0</v>
      </c>
      <c r="I135" s="25">
        <f t="shared" si="12"/>
        <v>0</v>
      </c>
      <c r="J135" s="25">
        <f t="shared" si="13"/>
        <v>0</v>
      </c>
    </row>
    <row r="136" spans="1:10" ht="22.5">
      <c r="A136" s="161"/>
      <c r="B136" s="170" t="s">
        <v>385</v>
      </c>
      <c r="C136" s="20" t="s">
        <v>14</v>
      </c>
      <c r="D136" s="27" t="s">
        <v>386</v>
      </c>
      <c r="E136" s="22" t="s">
        <v>175</v>
      </c>
      <c r="F136" s="23"/>
      <c r="G136" s="24"/>
      <c r="H136" s="25">
        <f t="shared" si="11"/>
        <v>0</v>
      </c>
      <c r="I136" s="25">
        <f t="shared" si="12"/>
        <v>0</v>
      </c>
      <c r="J136" s="25">
        <f t="shared" si="13"/>
        <v>0</v>
      </c>
    </row>
    <row r="137" spans="1:10" ht="22.5">
      <c r="A137" s="161"/>
      <c r="B137" s="170"/>
      <c r="C137" s="20" t="s">
        <v>15</v>
      </c>
      <c r="D137" s="27" t="s">
        <v>387</v>
      </c>
      <c r="E137" s="22" t="s">
        <v>175</v>
      </c>
      <c r="F137" s="23"/>
      <c r="G137" s="24"/>
      <c r="H137" s="25">
        <f t="shared" si="11"/>
        <v>0</v>
      </c>
      <c r="I137" s="25">
        <f t="shared" si="12"/>
        <v>0</v>
      </c>
      <c r="J137" s="25">
        <f t="shared" si="13"/>
        <v>0</v>
      </c>
    </row>
    <row r="138" spans="1:10" ht="22.5">
      <c r="A138" s="161"/>
      <c r="B138" s="170"/>
      <c r="C138" s="20" t="s">
        <v>16</v>
      </c>
      <c r="D138" s="27" t="s">
        <v>388</v>
      </c>
      <c r="E138" s="22" t="s">
        <v>175</v>
      </c>
      <c r="F138" s="23"/>
      <c r="G138" s="24"/>
      <c r="H138" s="25">
        <f t="shared" si="11"/>
        <v>0</v>
      </c>
      <c r="I138" s="25">
        <f t="shared" si="12"/>
        <v>0</v>
      </c>
      <c r="J138" s="25">
        <f t="shared" si="13"/>
        <v>0</v>
      </c>
    </row>
    <row r="139" spans="1:10" ht="15">
      <c r="A139" s="161"/>
      <c r="B139" s="170"/>
      <c r="C139" s="20" t="s">
        <v>18</v>
      </c>
      <c r="D139" s="27" t="s">
        <v>17</v>
      </c>
      <c r="E139" s="22" t="s">
        <v>175</v>
      </c>
      <c r="F139" s="23"/>
      <c r="G139" s="24"/>
      <c r="H139" s="25">
        <f t="shared" si="11"/>
        <v>0</v>
      </c>
      <c r="I139" s="25">
        <f t="shared" si="12"/>
        <v>0</v>
      </c>
      <c r="J139" s="25">
        <f t="shared" si="13"/>
        <v>0</v>
      </c>
    </row>
    <row r="140" spans="1:10" ht="15">
      <c r="A140" s="161"/>
      <c r="B140" s="170"/>
      <c r="C140" s="20" t="s">
        <v>20</v>
      </c>
      <c r="D140" s="27" t="s">
        <v>19</v>
      </c>
      <c r="E140" s="22" t="s">
        <v>175</v>
      </c>
      <c r="F140" s="23"/>
      <c r="G140" s="24"/>
      <c r="H140" s="25">
        <f t="shared" si="11"/>
        <v>0</v>
      </c>
      <c r="I140" s="25">
        <f t="shared" si="12"/>
        <v>0</v>
      </c>
      <c r="J140" s="25">
        <f t="shared" si="13"/>
        <v>0</v>
      </c>
    </row>
    <row r="141" spans="1:10" ht="15">
      <c r="A141" s="161"/>
      <c r="B141" s="170"/>
      <c r="C141" s="20" t="s">
        <v>72</v>
      </c>
      <c r="D141" s="27" t="s">
        <v>389</v>
      </c>
      <c r="E141" s="22" t="s">
        <v>175</v>
      </c>
      <c r="F141" s="23"/>
      <c r="G141" s="24"/>
      <c r="H141" s="25">
        <f t="shared" si="11"/>
        <v>0</v>
      </c>
      <c r="I141" s="25">
        <f t="shared" si="12"/>
        <v>0</v>
      </c>
      <c r="J141" s="25">
        <f t="shared" si="13"/>
        <v>0</v>
      </c>
    </row>
    <row r="142" spans="1:10" ht="22.5">
      <c r="A142" s="161"/>
      <c r="B142" s="170"/>
      <c r="C142" s="20" t="s">
        <v>73</v>
      </c>
      <c r="D142" s="27" t="s">
        <v>390</v>
      </c>
      <c r="E142" s="22" t="s">
        <v>175</v>
      </c>
      <c r="F142" s="23"/>
      <c r="G142" s="24"/>
      <c r="H142" s="25">
        <f t="shared" si="11"/>
        <v>0</v>
      </c>
      <c r="I142" s="25">
        <f t="shared" si="12"/>
        <v>0</v>
      </c>
      <c r="J142" s="25">
        <f t="shared" si="13"/>
        <v>0</v>
      </c>
    </row>
    <row r="143" spans="1:10" ht="12.75">
      <c r="A143" s="161"/>
      <c r="B143" s="165" t="s">
        <v>391</v>
      </c>
      <c r="C143" s="165"/>
      <c r="D143" s="165"/>
      <c r="E143" s="165"/>
      <c r="F143" s="30"/>
      <c r="G143" s="30"/>
      <c r="H143" s="30">
        <f>SUM(H102:H142)</f>
        <v>0</v>
      </c>
      <c r="I143" s="30">
        <f>SUM(I102:I142)</f>
        <v>0</v>
      </c>
      <c r="J143" s="30">
        <f>SUM(J102:J142)</f>
        <v>0</v>
      </c>
    </row>
    <row r="144" spans="1:10" ht="22.5">
      <c r="A144" s="161" t="s">
        <v>392</v>
      </c>
      <c r="B144" s="170" t="s">
        <v>393</v>
      </c>
      <c r="C144" s="28" t="s">
        <v>21</v>
      </c>
      <c r="D144" s="27" t="s">
        <v>394</v>
      </c>
      <c r="E144" s="22" t="s">
        <v>11</v>
      </c>
      <c r="F144" s="23"/>
      <c r="G144" s="24"/>
      <c r="H144" s="25">
        <f t="shared" ref="H144:H194" si="14">ROUND(F144*G144,2)</f>
        <v>0</v>
      </c>
      <c r="I144" s="25">
        <f t="shared" ref="I144:I194" si="15">H144*0.17</f>
        <v>0</v>
      </c>
      <c r="J144" s="25">
        <f t="shared" ref="J144:J194" si="16">H144+I144</f>
        <v>0</v>
      </c>
    </row>
    <row r="145" spans="1:10" ht="33.75">
      <c r="A145" s="161"/>
      <c r="B145" s="170"/>
      <c r="C145" s="20" t="s">
        <v>22</v>
      </c>
      <c r="D145" s="27" t="s">
        <v>395</v>
      </c>
      <c r="E145" s="22" t="s">
        <v>11</v>
      </c>
      <c r="F145" s="23"/>
      <c r="G145" s="24"/>
      <c r="H145" s="25">
        <f t="shared" si="14"/>
        <v>0</v>
      </c>
      <c r="I145" s="25">
        <f t="shared" si="15"/>
        <v>0</v>
      </c>
      <c r="J145" s="25">
        <f t="shared" si="16"/>
        <v>0</v>
      </c>
    </row>
    <row r="146" spans="1:10" ht="22.5">
      <c r="A146" s="161"/>
      <c r="B146" s="170"/>
      <c r="C146" s="20" t="s">
        <v>74</v>
      </c>
      <c r="D146" s="27" t="s">
        <v>396</v>
      </c>
      <c r="E146" s="22" t="s">
        <v>11</v>
      </c>
      <c r="F146" s="23"/>
      <c r="G146" s="24"/>
      <c r="H146" s="25">
        <f t="shared" si="14"/>
        <v>0</v>
      </c>
      <c r="I146" s="25">
        <f t="shared" si="15"/>
        <v>0</v>
      </c>
      <c r="J146" s="25">
        <f t="shared" si="16"/>
        <v>0</v>
      </c>
    </row>
    <row r="147" spans="1:10" ht="33.75">
      <c r="A147" s="161"/>
      <c r="B147" s="170"/>
      <c r="C147" s="20" t="s">
        <v>75</v>
      </c>
      <c r="D147" s="27" t="s">
        <v>397</v>
      </c>
      <c r="E147" s="22" t="s">
        <v>11</v>
      </c>
      <c r="F147" s="23"/>
      <c r="G147" s="24"/>
      <c r="H147" s="25">
        <f t="shared" si="14"/>
        <v>0</v>
      </c>
      <c r="I147" s="25">
        <f t="shared" si="15"/>
        <v>0</v>
      </c>
      <c r="J147" s="25">
        <f t="shared" si="16"/>
        <v>0</v>
      </c>
    </row>
    <row r="148" spans="1:10" ht="33.75">
      <c r="A148" s="161"/>
      <c r="B148" s="170"/>
      <c r="C148" s="20" t="s">
        <v>76</v>
      </c>
      <c r="D148" s="27" t="s">
        <v>398</v>
      </c>
      <c r="E148" s="22" t="s">
        <v>11</v>
      </c>
      <c r="F148" s="23"/>
      <c r="G148" s="24"/>
      <c r="H148" s="25">
        <f t="shared" si="14"/>
        <v>0</v>
      </c>
      <c r="I148" s="25">
        <f t="shared" si="15"/>
        <v>0</v>
      </c>
      <c r="J148" s="25">
        <f t="shared" si="16"/>
        <v>0</v>
      </c>
    </row>
    <row r="149" spans="1:10" ht="33.75">
      <c r="A149" s="161"/>
      <c r="B149" s="170"/>
      <c r="C149" s="20" t="s">
        <v>77</v>
      </c>
      <c r="D149" s="27" t="s">
        <v>399</v>
      </c>
      <c r="E149" s="22" t="s">
        <v>11</v>
      </c>
      <c r="F149" s="23"/>
      <c r="G149" s="24"/>
      <c r="H149" s="25">
        <f t="shared" si="14"/>
        <v>0</v>
      </c>
      <c r="I149" s="25">
        <f t="shared" si="15"/>
        <v>0</v>
      </c>
      <c r="J149" s="25">
        <f t="shared" si="16"/>
        <v>0</v>
      </c>
    </row>
    <row r="150" spans="1:10" ht="22.5">
      <c r="A150" s="161"/>
      <c r="B150" s="170" t="s">
        <v>23</v>
      </c>
      <c r="C150" s="28" t="s">
        <v>24</v>
      </c>
      <c r="D150" s="27" t="s">
        <v>400</v>
      </c>
      <c r="E150" s="31" t="s">
        <v>11</v>
      </c>
      <c r="F150" s="23"/>
      <c r="G150" s="24"/>
      <c r="H150" s="25">
        <f t="shared" si="14"/>
        <v>0</v>
      </c>
      <c r="I150" s="25">
        <f t="shared" si="15"/>
        <v>0</v>
      </c>
      <c r="J150" s="25">
        <f t="shared" si="16"/>
        <v>0</v>
      </c>
    </row>
    <row r="151" spans="1:10" ht="22.5">
      <c r="A151" s="161"/>
      <c r="B151" s="170"/>
      <c r="C151" s="28" t="s">
        <v>25</v>
      </c>
      <c r="D151" s="27" t="s">
        <v>401</v>
      </c>
      <c r="E151" s="31" t="s">
        <v>279</v>
      </c>
      <c r="F151" s="23"/>
      <c r="G151" s="24"/>
      <c r="H151" s="25">
        <f t="shared" si="14"/>
        <v>0</v>
      </c>
      <c r="I151" s="25">
        <f t="shared" si="15"/>
        <v>0</v>
      </c>
      <c r="J151" s="25">
        <f t="shared" si="16"/>
        <v>0</v>
      </c>
    </row>
    <row r="152" spans="1:10" ht="22.5">
      <c r="A152" s="161"/>
      <c r="B152" s="170"/>
      <c r="C152" s="28" t="s">
        <v>79</v>
      </c>
      <c r="D152" s="27" t="s">
        <v>402</v>
      </c>
      <c r="E152" s="31" t="s">
        <v>78</v>
      </c>
      <c r="F152" s="23"/>
      <c r="G152" s="24"/>
      <c r="H152" s="25">
        <f t="shared" si="14"/>
        <v>0</v>
      </c>
      <c r="I152" s="25">
        <f t="shared" si="15"/>
        <v>0</v>
      </c>
      <c r="J152" s="25">
        <f t="shared" si="16"/>
        <v>0</v>
      </c>
    </row>
    <row r="153" spans="1:10" ht="22.5">
      <c r="A153" s="161"/>
      <c r="B153" s="170"/>
      <c r="C153" s="28" t="s">
        <v>80</v>
      </c>
      <c r="D153" s="27" t="s">
        <v>403</v>
      </c>
      <c r="E153" s="31" t="s">
        <v>78</v>
      </c>
      <c r="F153" s="23"/>
      <c r="G153" s="24"/>
      <c r="H153" s="25">
        <f t="shared" si="14"/>
        <v>0</v>
      </c>
      <c r="I153" s="25">
        <f t="shared" si="15"/>
        <v>0</v>
      </c>
      <c r="J153" s="25">
        <f t="shared" si="16"/>
        <v>0</v>
      </c>
    </row>
    <row r="154" spans="1:10" ht="22.5">
      <c r="A154" s="161"/>
      <c r="B154" s="170"/>
      <c r="C154" s="28" t="s">
        <v>81</v>
      </c>
      <c r="D154" s="27" t="s">
        <v>404</v>
      </c>
      <c r="E154" s="31" t="s">
        <v>78</v>
      </c>
      <c r="F154" s="23"/>
      <c r="G154" s="24"/>
      <c r="H154" s="25">
        <f t="shared" si="14"/>
        <v>0</v>
      </c>
      <c r="I154" s="25">
        <f t="shared" si="15"/>
        <v>0</v>
      </c>
      <c r="J154" s="25">
        <f t="shared" si="16"/>
        <v>0</v>
      </c>
    </row>
    <row r="155" spans="1:10" ht="22.5">
      <c r="A155" s="161"/>
      <c r="B155" s="32" t="s">
        <v>405</v>
      </c>
      <c r="C155" s="20" t="s">
        <v>82</v>
      </c>
      <c r="D155" s="27" t="s">
        <v>406</v>
      </c>
      <c r="E155" s="31" t="s">
        <v>175</v>
      </c>
      <c r="F155" s="23"/>
      <c r="G155" s="24"/>
      <c r="H155" s="25">
        <f t="shared" si="14"/>
        <v>0</v>
      </c>
      <c r="I155" s="25">
        <f t="shared" si="15"/>
        <v>0</v>
      </c>
      <c r="J155" s="25">
        <f t="shared" si="16"/>
        <v>0</v>
      </c>
    </row>
    <row r="156" spans="1:10" ht="22.5">
      <c r="A156" s="161"/>
      <c r="B156" s="170" t="s">
        <v>407</v>
      </c>
      <c r="C156" s="28" t="s">
        <v>26</v>
      </c>
      <c r="D156" s="27" t="s">
        <v>408</v>
      </c>
      <c r="E156" s="31" t="s">
        <v>175</v>
      </c>
      <c r="F156" s="23"/>
      <c r="G156" s="24"/>
      <c r="H156" s="25">
        <f t="shared" si="14"/>
        <v>0</v>
      </c>
      <c r="I156" s="25">
        <f t="shared" si="15"/>
        <v>0</v>
      </c>
      <c r="J156" s="25">
        <f t="shared" si="16"/>
        <v>0</v>
      </c>
    </row>
    <row r="157" spans="1:10" ht="22.5">
      <c r="A157" s="161"/>
      <c r="B157" s="170"/>
      <c r="C157" s="28" t="s">
        <v>27</v>
      </c>
      <c r="D157" s="27" t="s">
        <v>409</v>
      </c>
      <c r="E157" s="31" t="s">
        <v>175</v>
      </c>
      <c r="F157" s="23"/>
      <c r="G157" s="24"/>
      <c r="H157" s="25">
        <f t="shared" si="14"/>
        <v>0</v>
      </c>
      <c r="I157" s="25">
        <f t="shared" si="15"/>
        <v>0</v>
      </c>
      <c r="J157" s="25">
        <f t="shared" si="16"/>
        <v>0</v>
      </c>
    </row>
    <row r="158" spans="1:10" ht="22.5">
      <c r="A158" s="161"/>
      <c r="B158" s="170"/>
      <c r="C158" s="28" t="s">
        <v>28</v>
      </c>
      <c r="D158" s="27" t="s">
        <v>410</v>
      </c>
      <c r="E158" s="31" t="s">
        <v>175</v>
      </c>
      <c r="F158" s="23"/>
      <c r="G158" s="24"/>
      <c r="H158" s="25">
        <f t="shared" si="14"/>
        <v>0</v>
      </c>
      <c r="I158" s="25">
        <f t="shared" si="15"/>
        <v>0</v>
      </c>
      <c r="J158" s="25">
        <f t="shared" si="16"/>
        <v>0</v>
      </c>
    </row>
    <row r="159" spans="1:10" ht="56.25">
      <c r="A159" s="161"/>
      <c r="B159" s="170" t="s">
        <v>29</v>
      </c>
      <c r="C159" s="20" t="s">
        <v>30</v>
      </c>
      <c r="D159" s="27" t="s">
        <v>411</v>
      </c>
      <c r="E159" s="22" t="s">
        <v>175</v>
      </c>
      <c r="F159" s="23"/>
      <c r="G159" s="24"/>
      <c r="H159" s="25">
        <f t="shared" si="14"/>
        <v>0</v>
      </c>
      <c r="I159" s="25">
        <f t="shared" si="15"/>
        <v>0</v>
      </c>
      <c r="J159" s="25">
        <f t="shared" si="16"/>
        <v>0</v>
      </c>
    </row>
    <row r="160" spans="1:10" ht="45">
      <c r="A160" s="161"/>
      <c r="B160" s="170"/>
      <c r="C160" s="20" t="s">
        <v>31</v>
      </c>
      <c r="D160" s="27" t="s">
        <v>412</v>
      </c>
      <c r="E160" s="22" t="s">
        <v>175</v>
      </c>
      <c r="F160" s="23"/>
      <c r="G160" s="24"/>
      <c r="H160" s="25">
        <f t="shared" si="14"/>
        <v>0</v>
      </c>
      <c r="I160" s="25">
        <f t="shared" si="15"/>
        <v>0</v>
      </c>
      <c r="J160" s="25">
        <f t="shared" si="16"/>
        <v>0</v>
      </c>
    </row>
    <row r="161" spans="1:10" ht="22.5">
      <c r="A161" s="161"/>
      <c r="B161" s="170"/>
      <c r="C161" s="20" t="s">
        <v>32</v>
      </c>
      <c r="D161" s="27" t="s">
        <v>413</v>
      </c>
      <c r="E161" s="22" t="s">
        <v>175</v>
      </c>
      <c r="F161" s="23"/>
      <c r="G161" s="24"/>
      <c r="H161" s="25">
        <f t="shared" si="14"/>
        <v>0</v>
      </c>
      <c r="I161" s="25">
        <f t="shared" si="15"/>
        <v>0</v>
      </c>
      <c r="J161" s="25">
        <f t="shared" si="16"/>
        <v>0</v>
      </c>
    </row>
    <row r="162" spans="1:10" ht="15">
      <c r="A162" s="161"/>
      <c r="B162" s="170"/>
      <c r="C162" s="20" t="s">
        <v>83</v>
      </c>
      <c r="D162" s="27" t="s">
        <v>414</v>
      </c>
      <c r="E162" s="22" t="s">
        <v>175</v>
      </c>
      <c r="F162" s="23"/>
      <c r="G162" s="24"/>
      <c r="H162" s="25">
        <f t="shared" si="14"/>
        <v>0</v>
      </c>
      <c r="I162" s="25">
        <f t="shared" si="15"/>
        <v>0</v>
      </c>
      <c r="J162" s="25">
        <f t="shared" si="16"/>
        <v>0</v>
      </c>
    </row>
    <row r="163" spans="1:10" ht="22.5">
      <c r="A163" s="161"/>
      <c r="B163" s="170"/>
      <c r="C163" s="20" t="s">
        <v>84</v>
      </c>
      <c r="D163" s="27" t="s">
        <v>415</v>
      </c>
      <c r="E163" s="22" t="s">
        <v>175</v>
      </c>
      <c r="F163" s="23"/>
      <c r="G163" s="24"/>
      <c r="H163" s="25">
        <f t="shared" si="14"/>
        <v>0</v>
      </c>
      <c r="I163" s="25">
        <f t="shared" si="15"/>
        <v>0</v>
      </c>
      <c r="J163" s="25">
        <f t="shared" si="16"/>
        <v>0</v>
      </c>
    </row>
    <row r="164" spans="1:10" ht="12.75">
      <c r="A164" s="161"/>
      <c r="B164" s="170" t="s">
        <v>416</v>
      </c>
      <c r="C164" s="20" t="s">
        <v>33</v>
      </c>
      <c r="D164" s="27" t="s">
        <v>417</v>
      </c>
      <c r="E164" s="22" t="s">
        <v>11</v>
      </c>
      <c r="F164" s="23"/>
      <c r="G164" s="24"/>
      <c r="H164" s="25">
        <f t="shared" si="14"/>
        <v>0</v>
      </c>
      <c r="I164" s="25">
        <f t="shared" si="15"/>
        <v>0</v>
      </c>
      <c r="J164" s="25">
        <f t="shared" si="16"/>
        <v>0</v>
      </c>
    </row>
    <row r="165" spans="1:10" ht="12.75">
      <c r="A165" s="161"/>
      <c r="B165" s="170"/>
      <c r="C165" s="20" t="s">
        <v>34</v>
      </c>
      <c r="D165" s="27" t="s">
        <v>418</v>
      </c>
      <c r="E165" s="22" t="s">
        <v>11</v>
      </c>
      <c r="F165" s="23"/>
      <c r="G165" s="24"/>
      <c r="H165" s="25">
        <f t="shared" si="14"/>
        <v>0</v>
      </c>
      <c r="I165" s="25">
        <f t="shared" si="15"/>
        <v>0</v>
      </c>
      <c r="J165" s="25">
        <f t="shared" si="16"/>
        <v>0</v>
      </c>
    </row>
    <row r="166" spans="1:10" ht="12.75">
      <c r="A166" s="161"/>
      <c r="B166" s="170"/>
      <c r="C166" s="20" t="s">
        <v>35</v>
      </c>
      <c r="D166" s="27" t="s">
        <v>419</v>
      </c>
      <c r="E166" s="22" t="s">
        <v>11</v>
      </c>
      <c r="F166" s="23"/>
      <c r="G166" s="24"/>
      <c r="H166" s="25">
        <f t="shared" si="14"/>
        <v>0</v>
      </c>
      <c r="I166" s="25">
        <f t="shared" si="15"/>
        <v>0</v>
      </c>
      <c r="J166" s="25">
        <f t="shared" si="16"/>
        <v>0</v>
      </c>
    </row>
    <row r="167" spans="1:10" ht="22.5">
      <c r="A167" s="161"/>
      <c r="B167" s="170"/>
      <c r="C167" s="20" t="s">
        <v>36</v>
      </c>
      <c r="D167" s="27" t="s">
        <v>420</v>
      </c>
      <c r="E167" s="22" t="s">
        <v>11</v>
      </c>
      <c r="F167" s="23"/>
      <c r="G167" s="24"/>
      <c r="H167" s="25">
        <f t="shared" si="14"/>
        <v>0</v>
      </c>
      <c r="I167" s="25">
        <f t="shared" si="15"/>
        <v>0</v>
      </c>
      <c r="J167" s="25">
        <f t="shared" si="16"/>
        <v>0</v>
      </c>
    </row>
    <row r="168" spans="1:10" ht="12.75">
      <c r="A168" s="161"/>
      <c r="B168" s="170"/>
      <c r="C168" s="20" t="s">
        <v>37</v>
      </c>
      <c r="D168" s="27" t="s">
        <v>421</v>
      </c>
      <c r="E168" s="22" t="s">
        <v>11</v>
      </c>
      <c r="F168" s="23"/>
      <c r="G168" s="24"/>
      <c r="H168" s="25">
        <f t="shared" si="14"/>
        <v>0</v>
      </c>
      <c r="I168" s="25">
        <f t="shared" si="15"/>
        <v>0</v>
      </c>
      <c r="J168" s="25">
        <f t="shared" si="16"/>
        <v>0</v>
      </c>
    </row>
    <row r="169" spans="1:10" ht="12.75">
      <c r="A169" s="161"/>
      <c r="B169" s="170"/>
      <c r="C169" s="20" t="s">
        <v>422</v>
      </c>
      <c r="D169" s="27" t="s">
        <v>423</v>
      </c>
      <c r="E169" s="22" t="s">
        <v>11</v>
      </c>
      <c r="F169" s="23"/>
      <c r="G169" s="24"/>
      <c r="H169" s="25">
        <f t="shared" si="14"/>
        <v>0</v>
      </c>
      <c r="I169" s="25">
        <f t="shared" si="15"/>
        <v>0</v>
      </c>
      <c r="J169" s="25">
        <f t="shared" si="16"/>
        <v>0</v>
      </c>
    </row>
    <row r="170" spans="1:10" ht="12.75">
      <c r="A170" s="161"/>
      <c r="B170" s="170"/>
      <c r="C170" s="20" t="s">
        <v>424</v>
      </c>
      <c r="D170" s="27" t="s">
        <v>425</v>
      </c>
      <c r="E170" s="33" t="s">
        <v>11</v>
      </c>
      <c r="F170" s="23"/>
      <c r="G170" s="24"/>
      <c r="H170" s="25">
        <f t="shared" si="14"/>
        <v>0</v>
      </c>
      <c r="I170" s="25">
        <f t="shared" si="15"/>
        <v>0</v>
      </c>
      <c r="J170" s="25">
        <f t="shared" si="16"/>
        <v>0</v>
      </c>
    </row>
    <row r="171" spans="1:10" ht="15">
      <c r="A171" s="161"/>
      <c r="B171" s="170" t="s">
        <v>38</v>
      </c>
      <c r="C171" s="28" t="s">
        <v>39</v>
      </c>
      <c r="D171" s="27" t="s">
        <v>426</v>
      </c>
      <c r="E171" s="31" t="s">
        <v>175</v>
      </c>
      <c r="F171" s="23"/>
      <c r="G171" s="24"/>
      <c r="H171" s="25">
        <f t="shared" si="14"/>
        <v>0</v>
      </c>
      <c r="I171" s="25">
        <f t="shared" si="15"/>
        <v>0</v>
      </c>
      <c r="J171" s="25">
        <f t="shared" si="16"/>
        <v>0</v>
      </c>
    </row>
    <row r="172" spans="1:10" ht="15">
      <c r="A172" s="161"/>
      <c r="B172" s="170"/>
      <c r="C172" s="28" t="s">
        <v>40</v>
      </c>
      <c r="D172" s="27" t="s">
        <v>427</v>
      </c>
      <c r="E172" s="31" t="s">
        <v>175</v>
      </c>
      <c r="F172" s="23"/>
      <c r="G172" s="24"/>
      <c r="H172" s="25">
        <f t="shared" si="14"/>
        <v>0</v>
      </c>
      <c r="I172" s="25">
        <f t="shared" si="15"/>
        <v>0</v>
      </c>
      <c r="J172" s="25">
        <f t="shared" si="16"/>
        <v>0</v>
      </c>
    </row>
    <row r="173" spans="1:10" ht="22.5">
      <c r="A173" s="161"/>
      <c r="B173" s="170"/>
      <c r="C173" s="28" t="s">
        <v>41</v>
      </c>
      <c r="D173" s="27" t="s">
        <v>428</v>
      </c>
      <c r="E173" s="31" t="s">
        <v>175</v>
      </c>
      <c r="F173" s="23"/>
      <c r="G173" s="24"/>
      <c r="H173" s="25">
        <f t="shared" si="14"/>
        <v>0</v>
      </c>
      <c r="I173" s="25">
        <f t="shared" si="15"/>
        <v>0</v>
      </c>
      <c r="J173" s="25">
        <f t="shared" si="16"/>
        <v>0</v>
      </c>
    </row>
    <row r="174" spans="1:10" ht="15">
      <c r="A174" s="161"/>
      <c r="B174" s="170"/>
      <c r="C174" s="28" t="s">
        <v>42</v>
      </c>
      <c r="D174" s="27" t="s">
        <v>43</v>
      </c>
      <c r="E174" s="31" t="s">
        <v>175</v>
      </c>
      <c r="F174" s="23"/>
      <c r="G174" s="24"/>
      <c r="H174" s="25">
        <f t="shared" si="14"/>
        <v>0</v>
      </c>
      <c r="I174" s="25">
        <f t="shared" si="15"/>
        <v>0</v>
      </c>
      <c r="J174" s="25">
        <f t="shared" si="16"/>
        <v>0</v>
      </c>
    </row>
    <row r="175" spans="1:10" ht="15">
      <c r="A175" s="161"/>
      <c r="B175" s="170"/>
      <c r="C175" s="28" t="s">
        <v>54</v>
      </c>
      <c r="D175" s="27" t="s">
        <v>429</v>
      </c>
      <c r="E175" s="31" t="s">
        <v>175</v>
      </c>
      <c r="F175" s="23"/>
      <c r="G175" s="24"/>
      <c r="H175" s="25">
        <f t="shared" si="14"/>
        <v>0</v>
      </c>
      <c r="I175" s="25">
        <f t="shared" si="15"/>
        <v>0</v>
      </c>
      <c r="J175" s="25">
        <f t="shared" si="16"/>
        <v>0</v>
      </c>
    </row>
    <row r="176" spans="1:10" ht="22.5">
      <c r="A176" s="161"/>
      <c r="B176" s="170"/>
      <c r="C176" s="28" t="s">
        <v>86</v>
      </c>
      <c r="D176" s="27" t="s">
        <v>430</v>
      </c>
      <c r="E176" s="31" t="s">
        <v>175</v>
      </c>
      <c r="F176" s="23"/>
      <c r="G176" s="24"/>
      <c r="H176" s="25">
        <f t="shared" si="14"/>
        <v>0</v>
      </c>
      <c r="I176" s="25">
        <f t="shared" si="15"/>
        <v>0</v>
      </c>
      <c r="J176" s="25">
        <f t="shared" si="16"/>
        <v>0</v>
      </c>
    </row>
    <row r="177" spans="1:10" ht="22.5">
      <c r="A177" s="161"/>
      <c r="B177" s="170"/>
      <c r="C177" s="28" t="s">
        <v>87</v>
      </c>
      <c r="D177" s="27" t="s">
        <v>431</v>
      </c>
      <c r="E177" s="31" t="s">
        <v>175</v>
      </c>
      <c r="F177" s="23"/>
      <c r="G177" s="24"/>
      <c r="H177" s="25">
        <f t="shared" si="14"/>
        <v>0</v>
      </c>
      <c r="I177" s="25">
        <f t="shared" si="15"/>
        <v>0</v>
      </c>
      <c r="J177" s="25">
        <f t="shared" si="16"/>
        <v>0</v>
      </c>
    </row>
    <row r="178" spans="1:10" ht="12.75">
      <c r="A178" s="161"/>
      <c r="B178" s="170"/>
      <c r="C178" s="28" t="s">
        <v>88</v>
      </c>
      <c r="D178" s="27" t="s">
        <v>432</v>
      </c>
      <c r="E178" s="31" t="s">
        <v>52</v>
      </c>
      <c r="F178" s="23"/>
      <c r="G178" s="24"/>
      <c r="H178" s="25">
        <f t="shared" si="14"/>
        <v>0</v>
      </c>
      <c r="I178" s="25">
        <f t="shared" si="15"/>
        <v>0</v>
      </c>
      <c r="J178" s="25">
        <f t="shared" si="16"/>
        <v>0</v>
      </c>
    </row>
    <row r="179" spans="1:10" ht="12.75">
      <c r="A179" s="161"/>
      <c r="B179" s="170" t="s">
        <v>433</v>
      </c>
      <c r="C179" s="28" t="s">
        <v>44</v>
      </c>
      <c r="D179" s="27" t="s">
        <v>434</v>
      </c>
      <c r="E179" s="31" t="s">
        <v>435</v>
      </c>
      <c r="F179" s="23"/>
      <c r="G179" s="24"/>
      <c r="H179" s="25">
        <f t="shared" si="14"/>
        <v>0</v>
      </c>
      <c r="I179" s="25">
        <f t="shared" si="15"/>
        <v>0</v>
      </c>
      <c r="J179" s="25">
        <f t="shared" si="16"/>
        <v>0</v>
      </c>
    </row>
    <row r="180" spans="1:10" ht="12.75">
      <c r="A180" s="161"/>
      <c r="B180" s="170"/>
      <c r="C180" s="28" t="s">
        <v>45</v>
      </c>
      <c r="D180" s="27" t="s">
        <v>436</v>
      </c>
      <c r="E180" s="31" t="s">
        <v>435</v>
      </c>
      <c r="F180" s="23"/>
      <c r="G180" s="24"/>
      <c r="H180" s="25">
        <f t="shared" si="14"/>
        <v>0</v>
      </c>
      <c r="I180" s="25">
        <f t="shared" si="15"/>
        <v>0</v>
      </c>
      <c r="J180" s="25">
        <f t="shared" si="16"/>
        <v>0</v>
      </c>
    </row>
    <row r="181" spans="1:10" ht="22.5">
      <c r="A181" s="161"/>
      <c r="B181" s="170"/>
      <c r="C181" s="28" t="s">
        <v>46</v>
      </c>
      <c r="D181" s="27" t="s">
        <v>437</v>
      </c>
      <c r="E181" s="31" t="s">
        <v>175</v>
      </c>
      <c r="F181" s="23"/>
      <c r="G181" s="24"/>
      <c r="H181" s="25">
        <f t="shared" si="14"/>
        <v>0</v>
      </c>
      <c r="I181" s="25">
        <f t="shared" si="15"/>
        <v>0</v>
      </c>
      <c r="J181" s="25">
        <f t="shared" si="16"/>
        <v>0</v>
      </c>
    </row>
    <row r="182" spans="1:10" ht="22.5">
      <c r="A182" s="161"/>
      <c r="B182" s="170"/>
      <c r="C182" s="28" t="s">
        <v>89</v>
      </c>
      <c r="D182" s="27" t="s">
        <v>438</v>
      </c>
      <c r="E182" s="31" t="s">
        <v>175</v>
      </c>
      <c r="F182" s="23"/>
      <c r="G182" s="24"/>
      <c r="H182" s="25">
        <f t="shared" si="14"/>
        <v>0</v>
      </c>
      <c r="I182" s="25">
        <f t="shared" si="15"/>
        <v>0</v>
      </c>
      <c r="J182" s="25">
        <f t="shared" si="16"/>
        <v>0</v>
      </c>
    </row>
    <row r="183" spans="1:10" ht="22.5">
      <c r="A183" s="161"/>
      <c r="B183" s="170"/>
      <c r="C183" s="28" t="s">
        <v>90</v>
      </c>
      <c r="D183" s="27" t="s">
        <v>439</v>
      </c>
      <c r="E183" s="31" t="s">
        <v>175</v>
      </c>
      <c r="F183" s="23"/>
      <c r="G183" s="24"/>
      <c r="H183" s="25">
        <f t="shared" si="14"/>
        <v>0</v>
      </c>
      <c r="I183" s="25">
        <f t="shared" si="15"/>
        <v>0</v>
      </c>
      <c r="J183" s="25">
        <f t="shared" si="16"/>
        <v>0</v>
      </c>
    </row>
    <row r="184" spans="1:10" ht="15">
      <c r="A184" s="161"/>
      <c r="B184" s="170"/>
      <c r="C184" s="28" t="s">
        <v>91</v>
      </c>
      <c r="D184" s="27" t="s">
        <v>440</v>
      </c>
      <c r="E184" s="31" t="s">
        <v>175</v>
      </c>
      <c r="F184" s="23"/>
      <c r="G184" s="24"/>
      <c r="H184" s="25">
        <f t="shared" si="14"/>
        <v>0</v>
      </c>
      <c r="I184" s="25">
        <f t="shared" si="15"/>
        <v>0</v>
      </c>
      <c r="J184" s="25">
        <f t="shared" si="16"/>
        <v>0</v>
      </c>
    </row>
    <row r="185" spans="1:10" ht="22.5">
      <c r="A185" s="161"/>
      <c r="B185" s="170"/>
      <c r="C185" s="28" t="s">
        <v>92</v>
      </c>
      <c r="D185" s="27" t="s">
        <v>441</v>
      </c>
      <c r="E185" s="31" t="s">
        <v>175</v>
      </c>
      <c r="F185" s="23"/>
      <c r="G185" s="24"/>
      <c r="H185" s="25">
        <f t="shared" si="14"/>
        <v>0</v>
      </c>
      <c r="I185" s="25">
        <f t="shared" si="15"/>
        <v>0</v>
      </c>
      <c r="J185" s="25">
        <f t="shared" si="16"/>
        <v>0</v>
      </c>
    </row>
    <row r="186" spans="1:10" ht="12.75">
      <c r="A186" s="161"/>
      <c r="B186" s="170"/>
      <c r="C186" s="28" t="s">
        <v>93</v>
      </c>
      <c r="D186" s="27" t="s">
        <v>442</v>
      </c>
      <c r="E186" s="31" t="s">
        <v>78</v>
      </c>
      <c r="F186" s="23"/>
      <c r="G186" s="24"/>
      <c r="H186" s="25">
        <f t="shared" si="14"/>
        <v>0</v>
      </c>
      <c r="I186" s="25">
        <f t="shared" si="15"/>
        <v>0</v>
      </c>
      <c r="J186" s="25">
        <f t="shared" si="16"/>
        <v>0</v>
      </c>
    </row>
    <row r="187" spans="1:10" ht="12.75">
      <c r="A187" s="161"/>
      <c r="B187" s="170"/>
      <c r="C187" s="28" t="s">
        <v>94</v>
      </c>
      <c r="D187" s="27" t="s">
        <v>443</v>
      </c>
      <c r="E187" s="31" t="s">
        <v>11</v>
      </c>
      <c r="F187" s="23"/>
      <c r="G187" s="24"/>
      <c r="H187" s="25">
        <f t="shared" si="14"/>
        <v>0</v>
      </c>
      <c r="I187" s="25">
        <f t="shared" si="15"/>
        <v>0</v>
      </c>
      <c r="J187" s="25">
        <f t="shared" si="16"/>
        <v>0</v>
      </c>
    </row>
    <row r="188" spans="1:10" ht="38.25">
      <c r="A188" s="161"/>
      <c r="B188" s="170"/>
      <c r="C188" s="28" t="s">
        <v>444</v>
      </c>
      <c r="D188" s="27" t="s">
        <v>445</v>
      </c>
      <c r="E188" s="31" t="s">
        <v>446</v>
      </c>
      <c r="F188" s="23"/>
      <c r="G188" s="24"/>
      <c r="H188" s="25">
        <f t="shared" si="14"/>
        <v>0</v>
      </c>
      <c r="I188" s="25">
        <f t="shared" si="15"/>
        <v>0</v>
      </c>
      <c r="J188" s="25">
        <f t="shared" si="16"/>
        <v>0</v>
      </c>
    </row>
    <row r="189" spans="1:10" ht="33.75">
      <c r="A189" s="161"/>
      <c r="B189" s="170" t="s">
        <v>85</v>
      </c>
      <c r="C189" s="28" t="s">
        <v>95</v>
      </c>
      <c r="D189" s="27" t="s">
        <v>447</v>
      </c>
      <c r="E189" s="31" t="s">
        <v>435</v>
      </c>
      <c r="F189" s="23"/>
      <c r="G189" s="24"/>
      <c r="H189" s="25">
        <f t="shared" si="14"/>
        <v>0</v>
      </c>
      <c r="I189" s="25">
        <f t="shared" si="15"/>
        <v>0</v>
      </c>
      <c r="J189" s="25">
        <f t="shared" si="16"/>
        <v>0</v>
      </c>
    </row>
    <row r="190" spans="1:10" ht="22.5">
      <c r="A190" s="161"/>
      <c r="B190" s="170"/>
      <c r="C190" s="28" t="s">
        <v>96</v>
      </c>
      <c r="D190" s="27" t="s">
        <v>448</v>
      </c>
      <c r="E190" s="31" t="s">
        <v>435</v>
      </c>
      <c r="F190" s="23"/>
      <c r="G190" s="24"/>
      <c r="H190" s="25">
        <f t="shared" si="14"/>
        <v>0</v>
      </c>
      <c r="I190" s="25">
        <f t="shared" si="15"/>
        <v>0</v>
      </c>
      <c r="J190" s="25">
        <f t="shared" si="16"/>
        <v>0</v>
      </c>
    </row>
    <row r="191" spans="1:10" ht="22.5">
      <c r="A191" s="161"/>
      <c r="B191" s="170"/>
      <c r="C191" s="28" t="s">
        <v>97</v>
      </c>
      <c r="D191" s="27" t="s">
        <v>449</v>
      </c>
      <c r="E191" s="31" t="s">
        <v>435</v>
      </c>
      <c r="F191" s="23"/>
      <c r="G191" s="24"/>
      <c r="H191" s="25">
        <f t="shared" si="14"/>
        <v>0</v>
      </c>
      <c r="I191" s="25">
        <f t="shared" si="15"/>
        <v>0</v>
      </c>
      <c r="J191" s="25">
        <f t="shared" si="16"/>
        <v>0</v>
      </c>
    </row>
    <row r="192" spans="1:10" ht="45">
      <c r="A192" s="161"/>
      <c r="B192" s="170"/>
      <c r="C192" s="28" t="s">
        <v>47</v>
      </c>
      <c r="D192" s="27" t="s">
        <v>450</v>
      </c>
      <c r="E192" s="31" t="s">
        <v>435</v>
      </c>
      <c r="F192" s="23"/>
      <c r="G192" s="24"/>
      <c r="H192" s="25">
        <f t="shared" si="14"/>
        <v>0</v>
      </c>
      <c r="I192" s="25">
        <f t="shared" si="15"/>
        <v>0</v>
      </c>
      <c r="J192" s="25">
        <f t="shared" si="16"/>
        <v>0</v>
      </c>
    </row>
    <row r="193" spans="1:10" ht="12.75">
      <c r="A193" s="161"/>
      <c r="B193" s="170"/>
      <c r="C193" s="28" t="s">
        <v>98</v>
      </c>
      <c r="D193" s="27" t="s">
        <v>451</v>
      </c>
      <c r="E193" s="31" t="s">
        <v>435</v>
      </c>
      <c r="F193" s="23"/>
      <c r="G193" s="24"/>
      <c r="H193" s="25">
        <f t="shared" si="14"/>
        <v>0</v>
      </c>
      <c r="I193" s="25">
        <f t="shared" si="15"/>
        <v>0</v>
      </c>
      <c r="J193" s="25">
        <f t="shared" si="16"/>
        <v>0</v>
      </c>
    </row>
    <row r="194" spans="1:10" ht="12.75">
      <c r="A194" s="161"/>
      <c r="B194" s="170"/>
      <c r="C194" s="28" t="s">
        <v>99</v>
      </c>
      <c r="D194" s="27" t="s">
        <v>452</v>
      </c>
      <c r="E194" s="31" t="s">
        <v>435</v>
      </c>
      <c r="F194" s="23"/>
      <c r="G194" s="24"/>
      <c r="H194" s="25">
        <f t="shared" si="14"/>
        <v>0</v>
      </c>
      <c r="I194" s="25">
        <f t="shared" si="15"/>
        <v>0</v>
      </c>
      <c r="J194" s="25">
        <f t="shared" si="16"/>
        <v>0</v>
      </c>
    </row>
    <row r="195" spans="1:10" ht="12.75">
      <c r="A195" s="161"/>
      <c r="B195" s="165" t="s">
        <v>453</v>
      </c>
      <c r="C195" s="165"/>
      <c r="D195" s="165"/>
      <c r="E195" s="165"/>
      <c r="F195" s="30"/>
      <c r="G195" s="30"/>
      <c r="H195" s="30">
        <f>SUM(H144:H194)</f>
        <v>0</v>
      </c>
      <c r="I195" s="30">
        <f>SUM(I144:I194)</f>
        <v>0</v>
      </c>
      <c r="J195" s="30">
        <f>SUM(J144:J194)</f>
        <v>0</v>
      </c>
    </row>
    <row r="196" spans="1:10" ht="45">
      <c r="A196" s="161" t="s">
        <v>454</v>
      </c>
      <c r="B196" s="169" t="s">
        <v>455</v>
      </c>
      <c r="C196" s="28" t="s">
        <v>48</v>
      </c>
      <c r="D196" s="26" t="s">
        <v>456</v>
      </c>
      <c r="E196" s="31" t="s">
        <v>175</v>
      </c>
      <c r="F196" s="23"/>
      <c r="G196" s="24"/>
      <c r="H196" s="25">
        <f t="shared" ref="H196:H202" si="17">ROUND(F196*G196,2)</f>
        <v>0</v>
      </c>
      <c r="I196" s="25">
        <f t="shared" ref="I196:I202" si="18">H196*0.17</f>
        <v>0</v>
      </c>
      <c r="J196" s="25">
        <f t="shared" ref="J196:J202" si="19">H196+I196</f>
        <v>0</v>
      </c>
    </row>
    <row r="197" spans="1:10" ht="33.75">
      <c r="A197" s="161"/>
      <c r="B197" s="169"/>
      <c r="C197" s="28" t="s">
        <v>49</v>
      </c>
      <c r="D197" s="26" t="s">
        <v>457</v>
      </c>
      <c r="E197" s="31" t="s">
        <v>175</v>
      </c>
      <c r="F197" s="23"/>
      <c r="G197" s="24"/>
      <c r="H197" s="25">
        <f t="shared" si="17"/>
        <v>0</v>
      </c>
      <c r="I197" s="25">
        <f t="shared" si="18"/>
        <v>0</v>
      </c>
      <c r="J197" s="25">
        <f t="shared" si="19"/>
        <v>0</v>
      </c>
    </row>
    <row r="198" spans="1:10" ht="15" customHeight="1">
      <c r="A198" s="161"/>
      <c r="B198" s="169" t="s">
        <v>458</v>
      </c>
      <c r="C198" s="28" t="s">
        <v>50</v>
      </c>
      <c r="D198" s="26" t="s">
        <v>459</v>
      </c>
      <c r="E198" s="31" t="s">
        <v>460</v>
      </c>
      <c r="F198" s="23"/>
      <c r="G198" s="24"/>
      <c r="H198" s="25">
        <f t="shared" si="17"/>
        <v>0</v>
      </c>
      <c r="I198" s="25">
        <f t="shared" si="18"/>
        <v>0</v>
      </c>
      <c r="J198" s="25">
        <f t="shared" si="19"/>
        <v>0</v>
      </c>
    </row>
    <row r="199" spans="1:10" ht="22.5">
      <c r="A199" s="161"/>
      <c r="B199" s="169"/>
      <c r="C199" s="28" t="s">
        <v>51</v>
      </c>
      <c r="D199" s="27" t="s">
        <v>461</v>
      </c>
      <c r="E199" s="31" t="s">
        <v>462</v>
      </c>
      <c r="F199" s="23"/>
      <c r="G199" s="24"/>
      <c r="H199" s="25">
        <f t="shared" si="17"/>
        <v>0</v>
      </c>
      <c r="I199" s="25">
        <f t="shared" si="18"/>
        <v>0</v>
      </c>
      <c r="J199" s="25">
        <f t="shared" si="19"/>
        <v>0</v>
      </c>
    </row>
    <row r="200" spans="1:10" ht="33.75">
      <c r="A200" s="161"/>
      <c r="B200" s="169" t="s">
        <v>463</v>
      </c>
      <c r="C200" s="28" t="s">
        <v>100</v>
      </c>
      <c r="D200" s="26" t="s">
        <v>464</v>
      </c>
      <c r="E200" s="31" t="s">
        <v>460</v>
      </c>
      <c r="F200" s="23"/>
      <c r="G200" s="24"/>
      <c r="H200" s="25">
        <f t="shared" si="17"/>
        <v>0</v>
      </c>
      <c r="I200" s="25">
        <f t="shared" si="18"/>
        <v>0</v>
      </c>
      <c r="J200" s="25">
        <f t="shared" si="19"/>
        <v>0</v>
      </c>
    </row>
    <row r="201" spans="1:10" ht="33.75">
      <c r="A201" s="161"/>
      <c r="B201" s="169"/>
      <c r="C201" s="28" t="s">
        <v>101</v>
      </c>
      <c r="D201" s="26" t="s">
        <v>465</v>
      </c>
      <c r="E201" s="31" t="s">
        <v>460</v>
      </c>
      <c r="F201" s="23"/>
      <c r="G201" s="24"/>
      <c r="H201" s="25">
        <f t="shared" si="17"/>
        <v>0</v>
      </c>
      <c r="I201" s="25">
        <f t="shared" si="18"/>
        <v>0</v>
      </c>
      <c r="J201" s="25">
        <f t="shared" si="19"/>
        <v>0</v>
      </c>
    </row>
    <row r="202" spans="1:10" ht="33.75">
      <c r="A202" s="161"/>
      <c r="B202" s="169"/>
      <c r="C202" s="28" t="s">
        <v>102</v>
      </c>
      <c r="D202" s="26" t="s">
        <v>466</v>
      </c>
      <c r="E202" s="31" t="s">
        <v>460</v>
      </c>
      <c r="F202" s="23"/>
      <c r="G202" s="24"/>
      <c r="H202" s="25">
        <f t="shared" si="17"/>
        <v>0</v>
      </c>
      <c r="I202" s="25">
        <f t="shared" si="18"/>
        <v>0</v>
      </c>
      <c r="J202" s="25">
        <f t="shared" si="19"/>
        <v>0</v>
      </c>
    </row>
    <row r="203" spans="1:10" ht="12.75">
      <c r="A203" s="161"/>
      <c r="B203" s="165" t="s">
        <v>467</v>
      </c>
      <c r="C203" s="165"/>
      <c r="D203" s="165"/>
      <c r="E203" s="165"/>
      <c r="F203" s="30"/>
      <c r="G203" s="30"/>
      <c r="H203" s="30">
        <f>SUM(H196:H202)</f>
        <v>0</v>
      </c>
      <c r="I203" s="30">
        <f>SUM(I196:I202)</f>
        <v>0</v>
      </c>
      <c r="J203" s="30">
        <f>SUM(J196:J202)</f>
        <v>0</v>
      </c>
    </row>
    <row r="204" spans="1:10" ht="33.75">
      <c r="A204" s="161" t="s">
        <v>468</v>
      </c>
      <c r="B204" s="162" t="s">
        <v>469</v>
      </c>
      <c r="C204" s="28" t="s">
        <v>103</v>
      </c>
      <c r="D204" s="26" t="s">
        <v>470</v>
      </c>
      <c r="E204" s="31" t="s">
        <v>471</v>
      </c>
      <c r="F204" s="23"/>
      <c r="G204" s="24"/>
      <c r="H204" s="25">
        <f>ROUND(F204*G204,2)</f>
        <v>0</v>
      </c>
      <c r="I204" s="25">
        <f>H204*0.17</f>
        <v>0</v>
      </c>
      <c r="J204" s="25">
        <f>H204+I204</f>
        <v>0</v>
      </c>
    </row>
    <row r="205" spans="1:10" ht="15">
      <c r="A205" s="161"/>
      <c r="B205" s="163"/>
      <c r="C205" s="28" t="s">
        <v>104</v>
      </c>
      <c r="D205" s="26" t="s">
        <v>472</v>
      </c>
      <c r="E205" s="31" t="s">
        <v>175</v>
      </c>
      <c r="F205" s="23"/>
      <c r="G205" s="24"/>
      <c r="H205" s="25">
        <f>ROUND(F205*G205,2)</f>
        <v>0</v>
      </c>
      <c r="I205" s="25">
        <f>H205*0.17</f>
        <v>0</v>
      </c>
      <c r="J205" s="25">
        <f>H205+I205</f>
        <v>0</v>
      </c>
    </row>
    <row r="206" spans="1:10" ht="15">
      <c r="A206" s="161"/>
      <c r="B206" s="164"/>
      <c r="C206" s="28" t="s">
        <v>473</v>
      </c>
      <c r="D206" s="26" t="s">
        <v>474</v>
      </c>
      <c r="E206" s="31" t="s">
        <v>175</v>
      </c>
      <c r="F206" s="23"/>
      <c r="G206" s="24"/>
      <c r="H206" s="25">
        <f>ROUND(F206*G206,2)</f>
        <v>0</v>
      </c>
      <c r="I206" s="25">
        <f>H206*0.17</f>
        <v>0</v>
      </c>
      <c r="J206" s="25">
        <f>H206+I206</f>
        <v>0</v>
      </c>
    </row>
    <row r="207" spans="1:10" ht="12.75">
      <c r="A207" s="161"/>
      <c r="B207" s="165" t="s">
        <v>475</v>
      </c>
      <c r="C207" s="165"/>
      <c r="D207" s="165"/>
      <c r="E207" s="165"/>
      <c r="F207" s="30"/>
      <c r="G207" s="30"/>
      <c r="H207" s="30">
        <f>SUM(H204:H206)</f>
        <v>0</v>
      </c>
      <c r="I207" s="30">
        <f>SUM(I204:I206)</f>
        <v>0</v>
      </c>
      <c r="J207" s="30">
        <f>SUM(J204:J206)</f>
        <v>0</v>
      </c>
    </row>
    <row r="208" spans="1:10" ht="15">
      <c r="A208" s="34"/>
      <c r="B208" s="35"/>
      <c r="C208" s="36"/>
      <c r="D208" s="37"/>
      <c r="E208" s="36"/>
      <c r="F208" s="38"/>
      <c r="G208" s="39"/>
      <c r="H208" s="39"/>
      <c r="I208" s="39"/>
      <c r="J208" s="39"/>
    </row>
    <row r="209" spans="1:10" ht="12.75">
      <c r="A209" s="166" t="s">
        <v>476</v>
      </c>
      <c r="B209" s="166"/>
      <c r="C209" s="166"/>
      <c r="D209" s="166"/>
      <c r="E209" s="166"/>
      <c r="F209" s="166"/>
      <c r="G209" s="166"/>
      <c r="H209" s="40" t="s">
        <v>7</v>
      </c>
      <c r="I209" s="40" t="s">
        <v>4</v>
      </c>
      <c r="J209" s="40" t="s">
        <v>5</v>
      </c>
    </row>
    <row r="210" spans="1:10" ht="12.75">
      <c r="A210" s="167" t="s">
        <v>666</v>
      </c>
      <c r="B210" s="167"/>
      <c r="C210" s="167"/>
      <c r="D210" s="167"/>
      <c r="E210" s="167"/>
      <c r="F210" s="167"/>
      <c r="G210" s="167"/>
      <c r="H210" s="41">
        <f>H12</f>
        <v>0</v>
      </c>
      <c r="I210" s="41">
        <f>I12</f>
        <v>0</v>
      </c>
      <c r="J210" s="41">
        <f>J12</f>
        <v>0</v>
      </c>
    </row>
    <row r="211" spans="1:10" ht="12.75">
      <c r="A211" s="167" t="s">
        <v>667</v>
      </c>
      <c r="B211" s="167"/>
      <c r="C211" s="167"/>
      <c r="D211" s="167"/>
      <c r="E211" s="167"/>
      <c r="F211" s="167"/>
      <c r="G211" s="167"/>
      <c r="H211" s="41">
        <f>H23</f>
        <v>0</v>
      </c>
      <c r="I211" s="41">
        <f>I23</f>
        <v>0</v>
      </c>
      <c r="J211" s="41">
        <f>J23</f>
        <v>0</v>
      </c>
    </row>
    <row r="212" spans="1:10" ht="12.75">
      <c r="A212" s="167" t="s">
        <v>477</v>
      </c>
      <c r="B212" s="167"/>
      <c r="C212" s="167"/>
      <c r="D212" s="167"/>
      <c r="E212" s="167"/>
      <c r="F212" s="167"/>
      <c r="G212" s="167"/>
      <c r="H212" s="41">
        <f>H56</f>
        <v>0</v>
      </c>
      <c r="I212" s="41">
        <f>I56</f>
        <v>0</v>
      </c>
      <c r="J212" s="41">
        <f>J56</f>
        <v>0</v>
      </c>
    </row>
    <row r="213" spans="1:10" ht="12.75">
      <c r="A213" s="167" t="s">
        <v>478</v>
      </c>
      <c r="B213" s="167"/>
      <c r="C213" s="167"/>
      <c r="D213" s="167"/>
      <c r="E213" s="167"/>
      <c r="F213" s="167"/>
      <c r="G213" s="167"/>
      <c r="H213" s="41">
        <f>H101</f>
        <v>0</v>
      </c>
      <c r="I213" s="41">
        <f>I101</f>
        <v>0</v>
      </c>
      <c r="J213" s="41">
        <f>J101</f>
        <v>0</v>
      </c>
    </row>
    <row r="214" spans="1:10" ht="12.75">
      <c r="A214" s="167" t="s">
        <v>479</v>
      </c>
      <c r="B214" s="167"/>
      <c r="C214" s="167"/>
      <c r="D214" s="167"/>
      <c r="E214" s="167"/>
      <c r="F214" s="167"/>
      <c r="G214" s="167"/>
      <c r="H214" s="41">
        <f>H143</f>
        <v>0</v>
      </c>
      <c r="I214" s="41">
        <f>I143</f>
        <v>0</v>
      </c>
      <c r="J214" s="41">
        <f>J143</f>
        <v>0</v>
      </c>
    </row>
    <row r="215" spans="1:10" ht="12.75">
      <c r="A215" s="167" t="s">
        <v>480</v>
      </c>
      <c r="B215" s="167"/>
      <c r="C215" s="167"/>
      <c r="D215" s="167"/>
      <c r="E215" s="167"/>
      <c r="F215" s="167"/>
      <c r="G215" s="167"/>
      <c r="H215" s="41">
        <f>H195</f>
        <v>0</v>
      </c>
      <c r="I215" s="41">
        <f>I195</f>
        <v>0</v>
      </c>
      <c r="J215" s="41">
        <f>J195</f>
        <v>0</v>
      </c>
    </row>
    <row r="216" spans="1:10" ht="12.75">
      <c r="A216" s="167" t="s">
        <v>481</v>
      </c>
      <c r="B216" s="167"/>
      <c r="C216" s="167"/>
      <c r="D216" s="167"/>
      <c r="E216" s="167"/>
      <c r="F216" s="167"/>
      <c r="G216" s="167"/>
      <c r="H216" s="41">
        <f>H203</f>
        <v>0</v>
      </c>
      <c r="I216" s="41">
        <f>I203</f>
        <v>0</v>
      </c>
      <c r="J216" s="41">
        <f>J203</f>
        <v>0</v>
      </c>
    </row>
    <row r="217" spans="1:10" ht="12.75">
      <c r="A217" s="167" t="s">
        <v>482</v>
      </c>
      <c r="B217" s="167"/>
      <c r="C217" s="167"/>
      <c r="D217" s="167"/>
      <c r="E217" s="167"/>
      <c r="F217" s="167"/>
      <c r="G217" s="167"/>
      <c r="H217" s="41">
        <f>H207</f>
        <v>0</v>
      </c>
      <c r="I217" s="41">
        <f>I207</f>
        <v>0</v>
      </c>
      <c r="J217" s="41">
        <f>J207</f>
        <v>0</v>
      </c>
    </row>
    <row r="218" spans="1:10" ht="12.75">
      <c r="A218" s="168" t="s">
        <v>133</v>
      </c>
      <c r="B218" s="168"/>
      <c r="C218" s="168"/>
      <c r="D218" s="168"/>
      <c r="E218" s="168"/>
      <c r="F218" s="168"/>
      <c r="G218" s="168"/>
      <c r="H218" s="42">
        <f>SUM(H210:H217)</f>
        <v>0</v>
      </c>
      <c r="I218" s="42">
        <f t="shared" ref="I218:J218" si="20">SUM(I210:I217)</f>
        <v>0</v>
      </c>
      <c r="J218" s="42">
        <f t="shared" si="20"/>
        <v>0</v>
      </c>
    </row>
    <row r="220" spans="1:10" ht="35.25" customHeight="1">
      <c r="A220" s="160" t="s">
        <v>483</v>
      </c>
      <c r="B220" s="160"/>
      <c r="C220" s="160"/>
      <c r="D220" s="160"/>
      <c r="E220" s="160"/>
      <c r="F220" s="160"/>
      <c r="G220" s="160"/>
      <c r="H220" s="160"/>
      <c r="I220" s="160"/>
      <c r="J220" s="160"/>
    </row>
    <row r="221" spans="1:10">
      <c r="A221" s="155"/>
      <c r="B221" s="155"/>
      <c r="C221" s="155"/>
      <c r="D221" s="155"/>
      <c r="E221" s="155"/>
      <c r="F221" s="155"/>
      <c r="G221" s="155"/>
      <c r="H221" s="155"/>
      <c r="I221" s="155"/>
      <c r="J221" s="155"/>
    </row>
    <row r="222" spans="1:10" ht="43.5" customHeight="1">
      <c r="A222" s="156" t="s">
        <v>132</v>
      </c>
      <c r="B222" s="156"/>
      <c r="C222" s="156"/>
      <c r="D222" s="156"/>
      <c r="E222" s="156"/>
      <c r="F222" s="156"/>
      <c r="G222" s="156"/>
      <c r="H222" s="156"/>
      <c r="I222" s="156"/>
      <c r="J222" s="156"/>
    </row>
    <row r="224" spans="1:10" ht="15.75" customHeight="1">
      <c r="A224" s="157" t="s">
        <v>614</v>
      </c>
      <c r="B224" s="158"/>
      <c r="C224" s="158"/>
      <c r="D224" s="158"/>
      <c r="E224" s="158"/>
      <c r="F224" s="158"/>
      <c r="G224" s="158"/>
      <c r="H224" s="158"/>
      <c r="I224" s="158"/>
      <c r="J224" s="158"/>
    </row>
    <row r="225" spans="1:10">
      <c r="A225" s="155"/>
      <c r="B225" s="155"/>
      <c r="C225" s="155"/>
      <c r="D225" s="155"/>
      <c r="E225" s="155"/>
      <c r="F225" s="155"/>
      <c r="G225" s="155"/>
      <c r="H225" s="155"/>
      <c r="I225" s="155"/>
      <c r="J225" s="155"/>
    </row>
    <row r="226" spans="1:10" ht="25.5">
      <c r="A226" s="44" t="s">
        <v>0</v>
      </c>
      <c r="B226" s="129" t="s">
        <v>484</v>
      </c>
      <c r="C226" s="129"/>
      <c r="D226" s="129"/>
      <c r="E226" s="129"/>
      <c r="F226" s="129"/>
      <c r="G226" s="129"/>
      <c r="H226" s="44" t="s">
        <v>485</v>
      </c>
      <c r="I226" s="44" t="s">
        <v>4</v>
      </c>
      <c r="J226" s="44" t="s">
        <v>5</v>
      </c>
    </row>
    <row r="227" spans="1:10" ht="12.75">
      <c r="A227" s="45">
        <v>1</v>
      </c>
      <c r="B227" s="153" t="s">
        <v>486</v>
      </c>
      <c r="C227" s="153"/>
      <c r="D227" s="153"/>
      <c r="E227" s="153"/>
      <c r="F227" s="153"/>
      <c r="G227" s="153"/>
      <c r="H227" s="46"/>
      <c r="I227" s="46"/>
      <c r="J227" s="46">
        <f>H227+I227</f>
        <v>0</v>
      </c>
    </row>
    <row r="228" spans="1:10" ht="12.75">
      <c r="A228" s="45">
        <v>2</v>
      </c>
      <c r="B228" s="153" t="s">
        <v>486</v>
      </c>
      <c r="C228" s="153"/>
      <c r="D228" s="153"/>
      <c r="E228" s="153"/>
      <c r="F228" s="153"/>
      <c r="G228" s="153"/>
      <c r="H228" s="46"/>
      <c r="I228" s="46"/>
      <c r="J228" s="46">
        <f t="shared" ref="J228:J229" si="21">H228+I228</f>
        <v>0</v>
      </c>
    </row>
    <row r="229" spans="1:10" ht="12.75">
      <c r="A229" s="45">
        <v>3</v>
      </c>
      <c r="B229" s="153" t="s">
        <v>486</v>
      </c>
      <c r="C229" s="153"/>
      <c r="D229" s="153"/>
      <c r="E229" s="153"/>
      <c r="F229" s="153"/>
      <c r="G229" s="153"/>
      <c r="H229" s="46"/>
      <c r="I229" s="46"/>
      <c r="J229" s="46">
        <f t="shared" si="21"/>
        <v>0</v>
      </c>
    </row>
    <row r="230" spans="1:10" ht="12.75">
      <c r="A230" s="154" t="s">
        <v>7</v>
      </c>
      <c r="B230" s="154"/>
      <c r="C230" s="154"/>
      <c r="D230" s="154"/>
      <c r="E230" s="154"/>
      <c r="F230" s="154"/>
      <c r="G230" s="154"/>
      <c r="H230" s="30">
        <f>SUM(H227:H229)</f>
        <v>0</v>
      </c>
      <c r="I230" s="30">
        <f>SUM(I227:I229)</f>
        <v>0</v>
      </c>
      <c r="J230" s="30">
        <f>SUM(J227:J229)</f>
        <v>0</v>
      </c>
    </row>
    <row r="231" spans="1:10">
      <c r="B231" s="16"/>
      <c r="C231" s="16"/>
      <c r="D231" s="16"/>
      <c r="E231" s="16"/>
      <c r="F231" s="16"/>
      <c r="G231" s="16"/>
      <c r="H231" s="16"/>
      <c r="I231" s="16"/>
      <c r="J231" s="16"/>
    </row>
    <row r="233" spans="1:10" ht="15.75">
      <c r="A233" s="159" t="s">
        <v>615</v>
      </c>
      <c r="B233" s="159"/>
      <c r="C233" s="159"/>
      <c r="D233" s="159"/>
      <c r="E233" s="159"/>
      <c r="F233" s="159"/>
      <c r="G233" s="159"/>
      <c r="H233" s="159"/>
      <c r="I233" s="159"/>
      <c r="J233" s="159"/>
    </row>
    <row r="234" spans="1:10" ht="12.75">
      <c r="A234" s="43"/>
      <c r="B234" s="43"/>
      <c r="C234" s="43"/>
      <c r="D234" s="43"/>
      <c r="E234" s="43"/>
    </row>
    <row r="235" spans="1:10" ht="25.5">
      <c r="A235" s="44" t="s">
        <v>0</v>
      </c>
      <c r="B235" s="129" t="s">
        <v>484</v>
      </c>
      <c r="C235" s="129"/>
      <c r="D235" s="129"/>
      <c r="E235" s="129"/>
      <c r="F235" s="129"/>
      <c r="G235" s="129"/>
      <c r="H235" s="44" t="s">
        <v>485</v>
      </c>
      <c r="I235" s="44" t="s">
        <v>4</v>
      </c>
      <c r="J235" s="44" t="s">
        <v>5</v>
      </c>
    </row>
    <row r="236" spans="1:10" ht="12.75">
      <c r="A236" s="45">
        <v>1</v>
      </c>
      <c r="B236" s="153" t="s">
        <v>486</v>
      </c>
      <c r="C236" s="153"/>
      <c r="D236" s="153"/>
      <c r="E236" s="153"/>
      <c r="F236" s="153"/>
      <c r="G236" s="153"/>
      <c r="H236" s="46"/>
      <c r="I236" s="46"/>
      <c r="J236" s="46">
        <f>H236+I236</f>
        <v>0</v>
      </c>
    </row>
    <row r="237" spans="1:10" ht="12.75">
      <c r="A237" s="45">
        <v>2</v>
      </c>
      <c r="B237" s="153" t="s">
        <v>486</v>
      </c>
      <c r="C237" s="153"/>
      <c r="D237" s="153"/>
      <c r="E237" s="153"/>
      <c r="F237" s="153"/>
      <c r="G237" s="153"/>
      <c r="H237" s="46"/>
      <c r="I237" s="46"/>
      <c r="J237" s="46">
        <f t="shared" ref="J237:J238" si="22">H237+I237</f>
        <v>0</v>
      </c>
    </row>
    <row r="238" spans="1:10" ht="12.75">
      <c r="A238" s="45">
        <v>3</v>
      </c>
      <c r="B238" s="153" t="s">
        <v>486</v>
      </c>
      <c r="C238" s="153"/>
      <c r="D238" s="153"/>
      <c r="E238" s="153"/>
      <c r="F238" s="153"/>
      <c r="G238" s="153"/>
      <c r="H238" s="46"/>
      <c r="I238" s="46"/>
      <c r="J238" s="46">
        <f t="shared" si="22"/>
        <v>0</v>
      </c>
    </row>
    <row r="239" spans="1:10" ht="12.75">
      <c r="A239" s="154" t="s">
        <v>7</v>
      </c>
      <c r="B239" s="154"/>
      <c r="C239" s="154"/>
      <c r="D239" s="154"/>
      <c r="E239" s="154"/>
      <c r="F239" s="154"/>
      <c r="G239" s="154"/>
      <c r="H239" s="30">
        <f>SUM(H236:H238)</f>
        <v>0</v>
      </c>
      <c r="I239" s="30">
        <f>SUM(I236:I238)</f>
        <v>0</v>
      </c>
      <c r="J239" s="30">
        <f>SUM(J236:J238)</f>
        <v>0</v>
      </c>
    </row>
    <row r="242" spans="1:10" ht="51" customHeight="1">
      <c r="A242" s="150" t="s">
        <v>130</v>
      </c>
      <c r="B242" s="151"/>
      <c r="C242" s="151"/>
      <c r="D242" s="151"/>
      <c r="E242" s="151"/>
      <c r="F242" s="151"/>
      <c r="G242" s="151"/>
      <c r="H242" s="152"/>
    </row>
    <row r="243" spans="1:10" ht="15" customHeight="1">
      <c r="A243" s="149" t="s">
        <v>0</v>
      </c>
      <c r="B243" s="69" t="s">
        <v>53</v>
      </c>
      <c r="C243" s="149" t="s">
        <v>55</v>
      </c>
      <c r="D243" s="149" t="s">
        <v>1</v>
      </c>
      <c r="E243" s="149" t="s">
        <v>2</v>
      </c>
      <c r="F243" s="149" t="s">
        <v>3</v>
      </c>
      <c r="G243" s="149" t="s">
        <v>4</v>
      </c>
      <c r="H243" s="149" t="s">
        <v>5</v>
      </c>
      <c r="I243" s="146" t="s">
        <v>555</v>
      </c>
      <c r="J243" s="147" t="s">
        <v>551</v>
      </c>
    </row>
    <row r="244" spans="1:10" ht="25.5">
      <c r="A244" s="149"/>
      <c r="B244" s="69" t="s">
        <v>6</v>
      </c>
      <c r="C244" s="149"/>
      <c r="D244" s="149"/>
      <c r="E244" s="149"/>
      <c r="F244" s="149"/>
      <c r="G244" s="149"/>
      <c r="H244" s="149"/>
      <c r="I244" s="146"/>
      <c r="J244" s="147"/>
    </row>
    <row r="245" spans="1:10" ht="15">
      <c r="A245" s="1"/>
      <c r="B245" s="1"/>
      <c r="C245" s="1"/>
      <c r="D245" s="1"/>
      <c r="E245" s="2"/>
      <c r="F245" s="7">
        <f>ROUND(D245*E245,2)</f>
        <v>0</v>
      </c>
      <c r="G245" s="8">
        <f>ROUND(F245*24%,2)</f>
        <v>0</v>
      </c>
      <c r="H245" s="8">
        <f>F245+G245</f>
        <v>0</v>
      </c>
      <c r="I245" s="61"/>
      <c r="J245" s="61"/>
    </row>
    <row r="246" spans="1:10" ht="15">
      <c r="A246" s="1"/>
      <c r="B246" s="1"/>
      <c r="C246" s="1"/>
      <c r="D246" s="1"/>
      <c r="E246" s="1"/>
      <c r="F246" s="7">
        <f>ROUND(D246*E246,2)</f>
        <v>0</v>
      </c>
      <c r="G246" s="8">
        <f>ROUND(F246*24%,2)</f>
        <v>0</v>
      </c>
      <c r="H246" s="8">
        <f>F246+G246</f>
        <v>0</v>
      </c>
      <c r="I246" s="61"/>
      <c r="J246" s="61"/>
    </row>
    <row r="247" spans="1:10" ht="15">
      <c r="A247" s="1"/>
      <c r="B247" s="1"/>
      <c r="C247" s="1"/>
      <c r="D247" s="1"/>
      <c r="E247" s="1"/>
      <c r="F247" s="7">
        <f>ROUND(D247*E247,2)</f>
        <v>0</v>
      </c>
      <c r="G247" s="8">
        <f>ROUND(F247*24%,2)</f>
        <v>0</v>
      </c>
      <c r="H247" s="8">
        <f>F247+G247</f>
        <v>0</v>
      </c>
      <c r="I247" s="61"/>
      <c r="J247" s="61"/>
    </row>
    <row r="248" spans="1:10" ht="12.75">
      <c r="A248" s="67"/>
      <c r="B248" s="67" t="s">
        <v>7</v>
      </c>
      <c r="C248" s="67"/>
      <c r="D248" s="67"/>
      <c r="E248" s="67"/>
      <c r="F248" s="68">
        <f>SUM(F245:F247)</f>
        <v>0</v>
      </c>
      <c r="G248" s="68">
        <f>SUM(G245:G247)</f>
        <v>0</v>
      </c>
      <c r="H248" s="68">
        <f>SUM(H245:H247)</f>
        <v>0</v>
      </c>
    </row>
    <row r="249" spans="1:10" ht="38.25" customHeight="1">
      <c r="A249" s="145" t="s">
        <v>61</v>
      </c>
      <c r="B249" s="145"/>
      <c r="C249" s="145"/>
      <c r="D249" s="145"/>
      <c r="E249" s="145"/>
      <c r="F249" s="145"/>
      <c r="G249" s="145"/>
      <c r="H249" s="145"/>
    </row>
    <row r="250" spans="1:10" ht="11.25" customHeight="1">
      <c r="A250" s="15"/>
      <c r="B250" s="15"/>
      <c r="D250" s="15"/>
    </row>
    <row r="251" spans="1:10">
      <c r="A251" s="15"/>
      <c r="B251" s="15"/>
      <c r="D251" s="15"/>
    </row>
    <row r="253" spans="1:10" ht="51" customHeight="1">
      <c r="A253" s="148" t="s">
        <v>607</v>
      </c>
      <c r="B253" s="148"/>
      <c r="C253" s="148"/>
      <c r="D253" s="148"/>
      <c r="E253" s="148"/>
      <c r="F253" s="148"/>
      <c r="G253" s="148"/>
      <c r="H253" s="148"/>
      <c r="I253"/>
    </row>
    <row r="254" spans="1:10" ht="31.5" customHeight="1">
      <c r="A254" s="149" t="s">
        <v>0</v>
      </c>
      <c r="B254" s="69" t="s">
        <v>53</v>
      </c>
      <c r="C254" s="149" t="s">
        <v>55</v>
      </c>
      <c r="D254" s="149" t="s">
        <v>1</v>
      </c>
      <c r="E254" s="149" t="s">
        <v>2</v>
      </c>
      <c r="F254" s="149" t="s">
        <v>3</v>
      </c>
      <c r="G254" s="149" t="s">
        <v>4</v>
      </c>
      <c r="H254" s="149" t="s">
        <v>5</v>
      </c>
    </row>
    <row r="255" spans="1:10" ht="31.5" customHeight="1">
      <c r="A255" s="149"/>
      <c r="B255" s="69" t="s">
        <v>6</v>
      </c>
      <c r="C255" s="149"/>
      <c r="D255" s="149"/>
      <c r="E255" s="149"/>
      <c r="F255" s="149"/>
      <c r="G255" s="149"/>
      <c r="H255" s="149"/>
      <c r="I255" s="63" t="s">
        <v>555</v>
      </c>
      <c r="J255" s="63" t="s">
        <v>551</v>
      </c>
    </row>
    <row r="256" spans="1:10" ht="15">
      <c r="A256" s="1"/>
      <c r="B256" s="1"/>
      <c r="C256" s="1"/>
      <c r="D256" s="1"/>
      <c r="E256" s="2"/>
      <c r="F256" s="7">
        <f>ROUND(D256*E256,2)</f>
        <v>0</v>
      </c>
      <c r="G256" s="8">
        <f>ROUND(F256*24%,2)</f>
        <v>0</v>
      </c>
      <c r="H256" s="8">
        <f>F256+G256</f>
        <v>0</v>
      </c>
      <c r="I256" s="61"/>
      <c r="J256" s="61"/>
    </row>
    <row r="257" spans="1:8" ht="12.75">
      <c r="A257" s="1"/>
      <c r="B257" s="1"/>
      <c r="C257" s="1"/>
      <c r="D257" s="1"/>
      <c r="E257" s="1"/>
      <c r="F257" s="7">
        <f>ROUND(D257*E257,2)</f>
        <v>0</v>
      </c>
      <c r="G257" s="8">
        <f>ROUND(F257*24%,2)</f>
        <v>0</v>
      </c>
      <c r="H257" s="8">
        <f>F257+G257</f>
        <v>0</v>
      </c>
    </row>
    <row r="258" spans="1:8" ht="12.75">
      <c r="A258" s="1"/>
      <c r="B258" s="1"/>
      <c r="C258" s="1"/>
      <c r="D258" s="1"/>
      <c r="E258" s="1"/>
      <c r="F258" s="7">
        <f>ROUND(D258*E258,2)</f>
        <v>0</v>
      </c>
      <c r="G258" s="8">
        <f>ROUND(F258*24%,2)</f>
        <v>0</v>
      </c>
      <c r="H258" s="8">
        <f>F258+G258</f>
        <v>0</v>
      </c>
    </row>
    <row r="259" spans="1:8" ht="12.75">
      <c r="A259" s="67"/>
      <c r="B259" s="67" t="s">
        <v>7</v>
      </c>
      <c r="C259" s="67"/>
      <c r="D259" s="67"/>
      <c r="E259" s="67"/>
      <c r="F259" s="68">
        <f>SUM(F256:F258)</f>
        <v>0</v>
      </c>
      <c r="G259" s="68">
        <f>SUM(G256:G258)</f>
        <v>0</v>
      </c>
      <c r="H259" s="68">
        <f>SUM(H256:H258)</f>
        <v>0</v>
      </c>
    </row>
  </sheetData>
  <mergeCells count="87">
    <mergeCell ref="A1:J1"/>
    <mergeCell ref="A3:J3"/>
    <mergeCell ref="A24:A56"/>
    <mergeCell ref="B24:B28"/>
    <mergeCell ref="B29:B41"/>
    <mergeCell ref="B42:B55"/>
    <mergeCell ref="B56:E56"/>
    <mergeCell ref="A6:A12"/>
    <mergeCell ref="B6:B11"/>
    <mergeCell ref="B12:E12"/>
    <mergeCell ref="A13:A23"/>
    <mergeCell ref="B13:B22"/>
    <mergeCell ref="B23:E23"/>
    <mergeCell ref="A57:A101"/>
    <mergeCell ref="B57:B70"/>
    <mergeCell ref="B71:B76"/>
    <mergeCell ref="B77:B84"/>
    <mergeCell ref="B85:B100"/>
    <mergeCell ref="B101:E101"/>
    <mergeCell ref="A144:A195"/>
    <mergeCell ref="B144:B149"/>
    <mergeCell ref="B150:B154"/>
    <mergeCell ref="B156:B158"/>
    <mergeCell ref="B159:B163"/>
    <mergeCell ref="B164:B170"/>
    <mergeCell ref="B171:B178"/>
    <mergeCell ref="B179:B188"/>
    <mergeCell ref="B189:B194"/>
    <mergeCell ref="B195:E195"/>
    <mergeCell ref="A102:A143"/>
    <mergeCell ref="B102:B131"/>
    <mergeCell ref="B132:B135"/>
    <mergeCell ref="B136:B142"/>
    <mergeCell ref="B143:E143"/>
    <mergeCell ref="A196:A203"/>
    <mergeCell ref="B196:B197"/>
    <mergeCell ref="B198:B199"/>
    <mergeCell ref="B200:B202"/>
    <mergeCell ref="B203:E203"/>
    <mergeCell ref="A220:J220"/>
    <mergeCell ref="A204:A207"/>
    <mergeCell ref="B204:B206"/>
    <mergeCell ref="B207:E207"/>
    <mergeCell ref="A209:G209"/>
    <mergeCell ref="A212:G212"/>
    <mergeCell ref="A213:G213"/>
    <mergeCell ref="A214:G214"/>
    <mergeCell ref="A215:G215"/>
    <mergeCell ref="A216:G216"/>
    <mergeCell ref="A217:G217"/>
    <mergeCell ref="A218:G218"/>
    <mergeCell ref="A210:G210"/>
    <mergeCell ref="A211:G211"/>
    <mergeCell ref="A221:J221"/>
    <mergeCell ref="A222:J222"/>
    <mergeCell ref="A224:J224"/>
    <mergeCell ref="A225:J225"/>
    <mergeCell ref="A233:J233"/>
    <mergeCell ref="A230:G230"/>
    <mergeCell ref="B236:G236"/>
    <mergeCell ref="B237:G237"/>
    <mergeCell ref="B238:G238"/>
    <mergeCell ref="A239:G239"/>
    <mergeCell ref="B226:G226"/>
    <mergeCell ref="B227:G227"/>
    <mergeCell ref="B228:G228"/>
    <mergeCell ref="B229:G229"/>
    <mergeCell ref="B235:G235"/>
    <mergeCell ref="A242:H242"/>
    <mergeCell ref="A243:A244"/>
    <mergeCell ref="C243:C244"/>
    <mergeCell ref="D243:D244"/>
    <mergeCell ref="E243:E244"/>
    <mergeCell ref="F243:F244"/>
    <mergeCell ref="G243:G244"/>
    <mergeCell ref="H243:H244"/>
    <mergeCell ref="A249:H249"/>
    <mergeCell ref="I243:I244"/>
    <mergeCell ref="J243:J244"/>
    <mergeCell ref="A253:H253"/>
    <mergeCell ref="A254:A255"/>
    <mergeCell ref="C254:C255"/>
    <mergeCell ref="D254:D255"/>
    <mergeCell ref="E254:E255"/>
    <mergeCell ref="F254:F255"/>
    <mergeCell ref="G254:G255"/>
    <mergeCell ref="H254:H255"/>
  </mergeCells>
  <printOptions horizontalCentered="1" verticalCentered="1"/>
  <pageMargins left="0.70866141732283472" right="0.70866141732283472" top="0.74803149606299213" bottom="0.74803149606299213" header="0.31496062992125984" footer="0.31496062992125984"/>
  <pageSetup paperSize="9" scale="82" fitToHeight="0" orientation="landscape" r:id="rId1"/>
  <headerFooter>
    <oddHeader>&amp;L&amp;"-,Πλάγια γραφή"&amp;8ΕΤΑΛ Α.Ε.&amp;C&amp;"-,Πλάγια γραφή"&amp;8ΑΝΑΛΥΤΙΚΟΣ ΠΡΟΥΠΟΛΟΓΙΣΜΟΣ ΠΡΑΞΗΣ&amp;R&amp;"-,Πλάγια γραφή"&amp;8&amp;P/&amp;N</oddHeader>
    <oddFooter>&amp;L&amp;"-,Πλάγια γραφή"&amp;8ΑΜΠ/ΝΠ/Κ-Κ&amp;C&amp;"-,Πλάγια γραφή"&amp;8&amp;A&amp;R&amp;"-,Πλάγια γραφή"&amp;8&amp;F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Περιοχές με ονόματα</vt:lpstr>
      </vt:variant>
      <vt:variant>
        <vt:i4>8</vt:i4>
      </vt:variant>
    </vt:vector>
  </HeadingPairs>
  <TitlesOfParts>
    <vt:vector size="14" baseType="lpstr">
      <vt:lpstr>ΕΞΩΦΥΛΛΟ</vt:lpstr>
      <vt:lpstr>ΟΔΗΓΙΕΣ</vt:lpstr>
      <vt:lpstr>0.ΚΑΤΗΓΟΡΙΕΣ ΔΑΠΑΝΩΝ</vt:lpstr>
      <vt:lpstr>1. ΧΡΟΝΟΔΙΑΓΡΑΜΜΑ-ΚΑΤΑΝΟΜΗ</vt:lpstr>
      <vt:lpstr>2.ΓΕΝΙΚΗ ΚΑΤΗΓΟΡΙΑ</vt:lpstr>
      <vt:lpstr>3.ΚΑΤΑΣΚΕΥΑΣΤΙΚΑ</vt:lpstr>
      <vt:lpstr>diakrita</vt:lpstr>
      <vt:lpstr>diakrita_dapanon</vt:lpstr>
      <vt:lpstr>'1. ΧΡΟΝΟΔΙΑΓΡΑΜΜΑ-ΚΑΤΑΝΟΜΗ'!Print_Area</vt:lpstr>
      <vt:lpstr>'2.ΓΕΝΙΚΗ ΚΑΤΗΓΟΡΙΑ'!Print_Area</vt:lpstr>
      <vt:lpstr>'3.ΚΑΤΑΣΚΕΥΑΣΤΙΚΑ'!Print_Area</vt:lpstr>
      <vt:lpstr>ΕΞΩΦΥΛΛΟ!Print_Area</vt:lpstr>
      <vt:lpstr>ΟΔΗΓΙΕΣ!Print_Area</vt:lpstr>
      <vt:lpstr>'3.ΚΑΤΑΣΚΕΥΑΣΤΙΚΑ'!Print_Titles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Α.Μ.ΠΕΡΙΜΕΝΗΣ</dc:creator>
  <cp:lastModifiedBy>ETAL08</cp:lastModifiedBy>
  <cp:lastPrinted>2019-03-26T12:26:32Z</cp:lastPrinted>
  <dcterms:created xsi:type="dcterms:W3CDTF">2018-08-08T08:40:02Z</dcterms:created>
  <dcterms:modified xsi:type="dcterms:W3CDTF">2019-09-03T09:20:04Z</dcterms:modified>
</cp:coreProperties>
</file>