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19440" windowHeight="10440" tabRatio="897" activeTab="3"/>
  </bookViews>
  <sheets>
    <sheet name="ΕΞΩΦΥΛΛΟ" sheetId="64" r:id="rId1"/>
    <sheet name="ΟΔΗΓΙΕΣ" sheetId="36" r:id="rId2"/>
    <sheet name="0.ΚΑΤΗΓΟΡΙΕΣ ΔΑΠΑΝΩΝ" sheetId="60" r:id="rId3"/>
    <sheet name="1. ΧΡΟΝΟΔΙΑΓΡΑΜΜΑ-ΚΑΤΑΝΟΜΗ" sheetId="66" r:id="rId4"/>
    <sheet name="2.ΓΕΝΙΚΗ ΚΑΤΗΓΟΡΙΑ" sheetId="65" r:id="rId5"/>
    <sheet name="3.ΚΑΤΑΣΚΕΥΑΣΤΙΚΑ" sheetId="63" r:id="rId6"/>
  </sheets>
  <definedNames>
    <definedName name="diakrita">'0.ΚΑΤΗΓΟΡΙΕΣ ΔΑΠΑΝΩΝ'!$B$4:$B$39</definedName>
    <definedName name="diakrita_dapanon">'0.ΚΑΤΗΓΟΡΙΕΣ ΔΑΠΑΝΩΝ'!$B$4:$B$42</definedName>
    <definedName name="Katigoria_Dapanis">#REF!</definedName>
    <definedName name="_xlnm.Print_Area" localSheetId="3">'1. ΧΡΟΝΟΔΙΑΓΡΑΜΜΑ-ΚΑΤΑΝΟΜΗ'!$A$1:$K$46</definedName>
    <definedName name="_xlnm.Print_Area" localSheetId="4">'2.ΓΕΝΙΚΗ ΚΑΤΗΓΟΡΙΑ'!$A$1:$J$20</definedName>
    <definedName name="_xlnm.Print_Area" localSheetId="5">'3.ΚΑΤΑΣΚΕΥΑΣΤΙΚΑ'!$A$1:$J$230,'3.ΚΑΤΑΣΚΕΥΑΣΤΙΚΑ'!$A$233:$J$259</definedName>
    <definedName name="_xlnm.Print_Area" localSheetId="0">ΕΞΩΦΥΛΛΟ!$A$1:$I$15</definedName>
    <definedName name="_xlnm.Print_Area" localSheetId="1">ΟΔΗΓΙΕΣ!$A$1:$K$17</definedName>
    <definedName name="_xlnm.Print_Titles" localSheetId="5">'3.ΚΑΤΑΣΚΕΥΑΣΤΙΚΑ'!$4:$4</definedName>
  </definedNames>
  <calcPr calcId="125725"/>
</workbook>
</file>

<file path=xl/calcChain.xml><?xml version="1.0" encoding="utf-8"?>
<calcChain xmlns="http://schemas.openxmlformats.org/spreadsheetml/2006/main">
  <c r="I218" i="63"/>
  <c r="J218"/>
  <c r="H218"/>
  <c r="J211"/>
  <c r="J210"/>
  <c r="I211"/>
  <c r="I210"/>
  <c r="H211"/>
  <c r="H210"/>
  <c r="H22"/>
  <c r="I22" s="1"/>
  <c r="J21"/>
  <c r="I21"/>
  <c r="H21"/>
  <c r="J20"/>
  <c r="I20"/>
  <c r="H20"/>
  <c r="I19"/>
  <c r="H19"/>
  <c r="J19" s="1"/>
  <c r="H18"/>
  <c r="I18" s="1"/>
  <c r="J17"/>
  <c r="I17"/>
  <c r="H17"/>
  <c r="J16"/>
  <c r="I16"/>
  <c r="H16"/>
  <c r="I15"/>
  <c r="H15"/>
  <c r="J15" s="1"/>
  <c r="H14"/>
  <c r="I14" s="1"/>
  <c r="J13"/>
  <c r="I13"/>
  <c r="H13"/>
  <c r="I11"/>
  <c r="H11"/>
  <c r="J11" s="1"/>
  <c r="H10"/>
  <c r="I10" s="1"/>
  <c r="J9"/>
  <c r="I9"/>
  <c r="H9"/>
  <c r="J8"/>
  <c r="I8"/>
  <c r="H8"/>
  <c r="I7"/>
  <c r="H7"/>
  <c r="J7" s="1"/>
  <c r="H6"/>
  <c r="I6" s="1"/>
  <c r="I12" s="1"/>
  <c r="D44" i="66"/>
  <c r="E44"/>
  <c r="F44"/>
  <c r="G44"/>
  <c r="H44"/>
  <c r="I44"/>
  <c r="J44"/>
  <c r="K44"/>
  <c r="C44"/>
  <c r="F258" i="63"/>
  <c r="G258" s="1"/>
  <c r="F257"/>
  <c r="G257" s="1"/>
  <c r="F256"/>
  <c r="G247"/>
  <c r="F247"/>
  <c r="H247" s="1"/>
  <c r="F246"/>
  <c r="G246" s="1"/>
  <c r="G245"/>
  <c r="F245"/>
  <c r="H245" s="1"/>
  <c r="F14" i="65"/>
  <c r="G14" s="1"/>
  <c r="F13"/>
  <c r="G13" s="1"/>
  <c r="F12"/>
  <c r="G12" s="1"/>
  <c r="F11"/>
  <c r="G11" s="1"/>
  <c r="F10"/>
  <c r="F9"/>
  <c r="G9" s="1"/>
  <c r="F8"/>
  <c r="F7"/>
  <c r="G7" s="1"/>
  <c r="G6"/>
  <c r="F6"/>
  <c r="F5"/>
  <c r="G5" s="1"/>
  <c r="I23" i="63" l="1"/>
  <c r="J23"/>
  <c r="H23"/>
  <c r="J6"/>
  <c r="J12" s="1"/>
  <c r="J10"/>
  <c r="H12"/>
  <c r="J14"/>
  <c r="J18"/>
  <c r="J22"/>
  <c r="G248"/>
  <c r="F259"/>
  <c r="G10" i="65"/>
  <c r="H10" s="1"/>
  <c r="F248" i="63"/>
  <c r="H246"/>
  <c r="H248" s="1"/>
  <c r="G256"/>
  <c r="H257"/>
  <c r="H258"/>
  <c r="H6" i="65"/>
  <c r="H13"/>
  <c r="G8"/>
  <c r="H5"/>
  <c r="H11"/>
  <c r="H14"/>
  <c r="H9"/>
  <c r="H12"/>
  <c r="F15"/>
  <c r="H7"/>
  <c r="G15" l="1"/>
  <c r="G259" i="63"/>
  <c r="H256"/>
  <c r="H259" s="1"/>
  <c r="H8" i="65"/>
  <c r="H15" s="1"/>
  <c r="I230" i="63" l="1"/>
  <c r="H230"/>
  <c r="J229"/>
  <c r="J228"/>
  <c r="J227"/>
  <c r="J230" s="1"/>
  <c r="I239"/>
  <c r="H239"/>
  <c r="J238"/>
  <c r="J237"/>
  <c r="J236"/>
  <c r="H206"/>
  <c r="H205"/>
  <c r="I205" s="1"/>
  <c r="H204"/>
  <c r="H202"/>
  <c r="I202" s="1"/>
  <c r="H201"/>
  <c r="I201" s="1"/>
  <c r="H200"/>
  <c r="I200" s="1"/>
  <c r="J200" s="1"/>
  <c r="H199"/>
  <c r="I199" s="1"/>
  <c r="J199" s="1"/>
  <c r="I198"/>
  <c r="H198"/>
  <c r="H197"/>
  <c r="I197" s="1"/>
  <c r="H196"/>
  <c r="I196" s="1"/>
  <c r="I194"/>
  <c r="H194"/>
  <c r="H193"/>
  <c r="I192"/>
  <c r="H192"/>
  <c r="H191"/>
  <c r="I191" s="1"/>
  <c r="I190"/>
  <c r="H190"/>
  <c r="H189"/>
  <c r="I189" s="1"/>
  <c r="H188"/>
  <c r="I188" s="1"/>
  <c r="I187"/>
  <c r="H187"/>
  <c r="H186"/>
  <c r="H185"/>
  <c r="I185" s="1"/>
  <c r="H184"/>
  <c r="I184" s="1"/>
  <c r="H183"/>
  <c r="I183" s="1"/>
  <c r="H182"/>
  <c r="I182" s="1"/>
  <c r="H181"/>
  <c r="I181" s="1"/>
  <c r="H180"/>
  <c r="I180" s="1"/>
  <c r="H179"/>
  <c r="I179" s="1"/>
  <c r="I178"/>
  <c r="H178"/>
  <c r="H177"/>
  <c r="I177" s="1"/>
  <c r="I176"/>
  <c r="H176"/>
  <c r="J176" s="1"/>
  <c r="H175"/>
  <c r="I175" s="1"/>
  <c r="J175" s="1"/>
  <c r="H174"/>
  <c r="I174" s="1"/>
  <c r="H173"/>
  <c r="I173" s="1"/>
  <c r="H172"/>
  <c r="I172" s="1"/>
  <c r="H171"/>
  <c r="H170"/>
  <c r="I170" s="1"/>
  <c r="H169"/>
  <c r="I169" s="1"/>
  <c r="H168"/>
  <c r="I168" s="1"/>
  <c r="J167"/>
  <c r="I167"/>
  <c r="H167"/>
  <c r="H166"/>
  <c r="I166" s="1"/>
  <c r="H165"/>
  <c r="I165" s="1"/>
  <c r="H164"/>
  <c r="I164" s="1"/>
  <c r="I163"/>
  <c r="H163"/>
  <c r="J163" s="1"/>
  <c r="I162"/>
  <c r="H162"/>
  <c r="H161"/>
  <c r="J160"/>
  <c r="I160"/>
  <c r="H160"/>
  <c r="I159"/>
  <c r="H159"/>
  <c r="I158"/>
  <c r="H158"/>
  <c r="H157"/>
  <c r="I157" s="1"/>
  <c r="H156"/>
  <c r="I156" s="1"/>
  <c r="I155"/>
  <c r="H155"/>
  <c r="H154"/>
  <c r="H153"/>
  <c r="I153" s="1"/>
  <c r="H152"/>
  <c r="I152" s="1"/>
  <c r="H151"/>
  <c r="I151" s="1"/>
  <c r="J150"/>
  <c r="I150"/>
  <c r="H150"/>
  <c r="H149"/>
  <c r="I149" s="1"/>
  <c r="H148"/>
  <c r="I148" s="1"/>
  <c r="H147"/>
  <c r="I147" s="1"/>
  <c r="H146"/>
  <c r="I146" s="1"/>
  <c r="H145"/>
  <c r="I145" s="1"/>
  <c r="J144"/>
  <c r="I144"/>
  <c r="H144"/>
  <c r="H142"/>
  <c r="I142" s="1"/>
  <c r="H141"/>
  <c r="I141" s="1"/>
  <c r="H140"/>
  <c r="I140" s="1"/>
  <c r="I139"/>
  <c r="H139"/>
  <c r="J139" s="1"/>
  <c r="I138"/>
  <c r="H138"/>
  <c r="I137"/>
  <c r="H137"/>
  <c r="I136"/>
  <c r="H136"/>
  <c r="I135"/>
  <c r="H135"/>
  <c r="H134"/>
  <c r="I134" s="1"/>
  <c r="H133"/>
  <c r="I133" s="1"/>
  <c r="H132"/>
  <c r="I132" s="1"/>
  <c r="I131"/>
  <c r="H131"/>
  <c r="H130"/>
  <c r="I130" s="1"/>
  <c r="H129"/>
  <c r="I129" s="1"/>
  <c r="H128"/>
  <c r="I128" s="1"/>
  <c r="H127"/>
  <c r="I126"/>
  <c r="H126"/>
  <c r="H125"/>
  <c r="I125" s="1"/>
  <c r="H124"/>
  <c r="I124" s="1"/>
  <c r="J123"/>
  <c r="I123"/>
  <c r="H123"/>
  <c r="H122"/>
  <c r="I122" s="1"/>
  <c r="I121"/>
  <c r="H121"/>
  <c r="H120"/>
  <c r="I120" s="1"/>
  <c r="H119"/>
  <c r="I119" s="1"/>
  <c r="H118"/>
  <c r="I118" s="1"/>
  <c r="H117"/>
  <c r="I117" s="1"/>
  <c r="H116"/>
  <c r="I116" s="1"/>
  <c r="H115"/>
  <c r="I115" s="1"/>
  <c r="I114"/>
  <c r="H114"/>
  <c r="H113"/>
  <c r="I113" s="1"/>
  <c r="J112"/>
  <c r="I112"/>
  <c r="H112"/>
  <c r="I111"/>
  <c r="J111" s="1"/>
  <c r="H111"/>
  <c r="H110"/>
  <c r="H109"/>
  <c r="I109" s="1"/>
  <c r="H108"/>
  <c r="I108" s="1"/>
  <c r="H107"/>
  <c r="I107" s="1"/>
  <c r="J107" s="1"/>
  <c r="I106"/>
  <c r="H106"/>
  <c r="H105"/>
  <c r="I105" s="1"/>
  <c r="I104"/>
  <c r="H104"/>
  <c r="H103"/>
  <c r="I103" s="1"/>
  <c r="J102"/>
  <c r="I102"/>
  <c r="H102"/>
  <c r="H100"/>
  <c r="I100" s="1"/>
  <c r="H99"/>
  <c r="I99" s="1"/>
  <c r="H98"/>
  <c r="I98" s="1"/>
  <c r="H97"/>
  <c r="I97" s="1"/>
  <c r="J96"/>
  <c r="I96"/>
  <c r="H96"/>
  <c r="H95"/>
  <c r="I95" s="1"/>
  <c r="J95" s="1"/>
  <c r="H94"/>
  <c r="I94" s="1"/>
  <c r="H93"/>
  <c r="I93" s="1"/>
  <c r="H92"/>
  <c r="I92" s="1"/>
  <c r="I91"/>
  <c r="H91"/>
  <c r="J91" s="1"/>
  <c r="H90"/>
  <c r="I90" s="1"/>
  <c r="H89"/>
  <c r="I89" s="1"/>
  <c r="I88"/>
  <c r="H88"/>
  <c r="H87"/>
  <c r="H86"/>
  <c r="I86" s="1"/>
  <c r="H85"/>
  <c r="I85" s="1"/>
  <c r="H84"/>
  <c r="I84" s="1"/>
  <c r="J83"/>
  <c r="I83"/>
  <c r="H83"/>
  <c r="H82"/>
  <c r="I82" s="1"/>
  <c r="H81"/>
  <c r="H80"/>
  <c r="I79"/>
  <c r="H79"/>
  <c r="H78"/>
  <c r="I78" s="1"/>
  <c r="H77"/>
  <c r="I77" s="1"/>
  <c r="H76"/>
  <c r="I76" s="1"/>
  <c r="H75"/>
  <c r="I75" s="1"/>
  <c r="H74"/>
  <c r="I73"/>
  <c r="H73"/>
  <c r="H72"/>
  <c r="I72" s="1"/>
  <c r="H71"/>
  <c r="I71" s="1"/>
  <c r="H70"/>
  <c r="H69"/>
  <c r="I69" s="1"/>
  <c r="H68"/>
  <c r="I68" s="1"/>
  <c r="H67"/>
  <c r="I67" s="1"/>
  <c r="H66"/>
  <c r="I66" s="1"/>
  <c r="I65"/>
  <c r="H65"/>
  <c r="I64"/>
  <c r="H64"/>
  <c r="J64" s="1"/>
  <c r="H63"/>
  <c r="I63" s="1"/>
  <c r="H62"/>
  <c r="I62" s="1"/>
  <c r="H61"/>
  <c r="I61" s="1"/>
  <c r="H60"/>
  <c r="I60" s="1"/>
  <c r="H59"/>
  <c r="I59" s="1"/>
  <c r="H58"/>
  <c r="I58" s="1"/>
  <c r="I57"/>
  <c r="H57"/>
  <c r="I55"/>
  <c r="H55"/>
  <c r="H54"/>
  <c r="I54" s="1"/>
  <c r="H53"/>
  <c r="I53" s="1"/>
  <c r="H52"/>
  <c r="I52" s="1"/>
  <c r="H51"/>
  <c r="I51" s="1"/>
  <c r="I50"/>
  <c r="H50"/>
  <c r="H49"/>
  <c r="I49" s="1"/>
  <c r="H48"/>
  <c r="I48" s="1"/>
  <c r="J47"/>
  <c r="I47"/>
  <c r="H47"/>
  <c r="I46"/>
  <c r="H46"/>
  <c r="H45"/>
  <c r="I45" s="1"/>
  <c r="H44"/>
  <c r="I44" s="1"/>
  <c r="I43"/>
  <c r="H43"/>
  <c r="H42"/>
  <c r="I42" s="1"/>
  <c r="H41"/>
  <c r="I41" s="1"/>
  <c r="J40"/>
  <c r="I40"/>
  <c r="H40"/>
  <c r="H39"/>
  <c r="I39" s="1"/>
  <c r="H38"/>
  <c r="I38" s="1"/>
  <c r="H37"/>
  <c r="I37" s="1"/>
  <c r="H36"/>
  <c r="I36" s="1"/>
  <c r="H35"/>
  <c r="I35" s="1"/>
  <c r="I34"/>
  <c r="H34"/>
  <c r="H33"/>
  <c r="I33" s="1"/>
  <c r="J32"/>
  <c r="I32"/>
  <c r="H32"/>
  <c r="I31"/>
  <c r="H31"/>
  <c r="J31" s="1"/>
  <c r="I30"/>
  <c r="H30"/>
  <c r="H29"/>
  <c r="I29" s="1"/>
  <c r="H28"/>
  <c r="I28" s="1"/>
  <c r="H27"/>
  <c r="I27" s="1"/>
  <c r="H26"/>
  <c r="I26" s="1"/>
  <c r="I25"/>
  <c r="H25"/>
  <c r="I24"/>
  <c r="H24"/>
  <c r="J127" l="1"/>
  <c r="J171"/>
  <c r="J43"/>
  <c r="J192"/>
  <c r="J27"/>
  <c r="J54"/>
  <c r="J59"/>
  <c r="J30"/>
  <c r="I70"/>
  <c r="J70" s="1"/>
  <c r="I80"/>
  <c r="J80" s="1"/>
  <c r="I87"/>
  <c r="J87" s="1"/>
  <c r="I110"/>
  <c r="J110" s="1"/>
  <c r="I127"/>
  <c r="I171"/>
  <c r="I206"/>
  <c r="J206" s="1"/>
  <c r="J182"/>
  <c r="J198"/>
  <c r="J88"/>
  <c r="J168"/>
  <c r="J55"/>
  <c r="J131"/>
  <c r="H207"/>
  <c r="H217" s="1"/>
  <c r="J79"/>
  <c r="J104"/>
  <c r="J126"/>
  <c r="J135"/>
  <c r="J159"/>
  <c r="J190"/>
  <c r="J187"/>
  <c r="J155"/>
  <c r="J191"/>
  <c r="J24"/>
  <c r="J120"/>
  <c r="J134"/>
  <c r="J142"/>
  <c r="J166"/>
  <c r="J239"/>
  <c r="J51"/>
  <c r="J75"/>
  <c r="J136"/>
  <c r="J46"/>
  <c r="J63"/>
  <c r="J86"/>
  <c r="J78"/>
  <c r="J103"/>
  <c r="J158"/>
  <c r="J33"/>
  <c r="J66"/>
  <c r="J73"/>
  <c r="J98"/>
  <c r="J146"/>
  <c r="J153"/>
  <c r="J178"/>
  <c r="J185"/>
  <c r="J25"/>
  <c r="J35"/>
  <c r="J39"/>
  <c r="J50"/>
  <c r="J62"/>
  <c r="J72"/>
  <c r="J94"/>
  <c r="J105"/>
  <c r="J115"/>
  <c r="J119"/>
  <c r="J130"/>
  <c r="J137"/>
  <c r="J152"/>
  <c r="J174"/>
  <c r="J184"/>
  <c r="J58"/>
  <c r="J65"/>
  <c r="J90"/>
  <c r="J97"/>
  <c r="H143"/>
  <c r="H214" s="1"/>
  <c r="J145"/>
  <c r="J170"/>
  <c r="J177"/>
  <c r="J26"/>
  <c r="J113"/>
  <c r="J201"/>
  <c r="J122"/>
  <c r="J129"/>
  <c r="J74"/>
  <c r="J49"/>
  <c r="J48"/>
  <c r="J57"/>
  <c r="J67"/>
  <c r="J71"/>
  <c r="J82"/>
  <c r="J89"/>
  <c r="J99"/>
  <c r="J118"/>
  <c r="J128"/>
  <c r="J147"/>
  <c r="J151"/>
  <c r="J162"/>
  <c r="J169"/>
  <c r="J179"/>
  <c r="J183"/>
  <c r="J194"/>
  <c r="J106"/>
  <c r="J138"/>
  <c r="J42"/>
  <c r="H56"/>
  <c r="H212" s="1"/>
  <c r="J38"/>
  <c r="J34"/>
  <c r="J41"/>
  <c r="I74"/>
  <c r="I81"/>
  <c r="J81" s="1"/>
  <c r="J114"/>
  <c r="J121"/>
  <c r="I154"/>
  <c r="I161"/>
  <c r="J161" s="1"/>
  <c r="I186"/>
  <c r="J186" s="1"/>
  <c r="I193"/>
  <c r="J193" s="1"/>
  <c r="J202"/>
  <c r="I203"/>
  <c r="I216" s="1"/>
  <c r="I56"/>
  <c r="I212" s="1"/>
  <c r="I143"/>
  <c r="I214" s="1"/>
  <c r="J29"/>
  <c r="J37"/>
  <c r="J45"/>
  <c r="J53"/>
  <c r="J61"/>
  <c r="J69"/>
  <c r="J77"/>
  <c r="J85"/>
  <c r="J93"/>
  <c r="J109"/>
  <c r="J117"/>
  <c r="J125"/>
  <c r="J133"/>
  <c r="J141"/>
  <c r="J149"/>
  <c r="J157"/>
  <c r="J165"/>
  <c r="J173"/>
  <c r="J181"/>
  <c r="J189"/>
  <c r="H195"/>
  <c r="H215" s="1"/>
  <c r="J197"/>
  <c r="H203"/>
  <c r="H216" s="1"/>
  <c r="J205"/>
  <c r="H101"/>
  <c r="H213" s="1"/>
  <c r="J36"/>
  <c r="J44"/>
  <c r="J60"/>
  <c r="J68"/>
  <c r="J76"/>
  <c r="J84"/>
  <c r="J92"/>
  <c r="J100"/>
  <c r="J108"/>
  <c r="J116"/>
  <c r="J124"/>
  <c r="J132"/>
  <c r="J140"/>
  <c r="J148"/>
  <c r="J156"/>
  <c r="J164"/>
  <c r="J172"/>
  <c r="J180"/>
  <c r="J188"/>
  <c r="J196"/>
  <c r="J28"/>
  <c r="J52"/>
  <c r="I204"/>
  <c r="I207" s="1"/>
  <c r="I217" s="1"/>
  <c r="I195" l="1"/>
  <c r="I215" s="1"/>
  <c r="I101"/>
  <c r="I213" s="1"/>
  <c r="J154"/>
  <c r="J195" s="1"/>
  <c r="J215" s="1"/>
  <c r="J203"/>
  <c r="J216" s="1"/>
  <c r="J56"/>
  <c r="J212" s="1"/>
  <c r="J101"/>
  <c r="J213" s="1"/>
  <c r="J143"/>
  <c r="J214" s="1"/>
  <c r="J204"/>
  <c r="J207" s="1"/>
  <c r="J217" s="1"/>
</calcChain>
</file>

<file path=xl/comments1.xml><?xml version="1.0" encoding="utf-8"?>
<comments xmlns="http://schemas.openxmlformats.org/spreadsheetml/2006/main">
  <authors>
    <author>Ντανοβασίλης Παναγιώτης</author>
  </authors>
  <commentList>
    <comment ref="C4" authorId="0">
      <text>
        <r>
          <rPr>
            <b/>
            <sz val="9"/>
            <color indexed="81"/>
            <rFont val="Tahoma"/>
            <family val="2"/>
            <charset val="161"/>
          </rPr>
          <t xml:space="preserve"> Καταγράφεται η αντίστοιχη Μονάδα Μέτρησης όπου εφαρμόζει. 
π.χ. τεμ, m2, m3, κ.λπ.
</t>
        </r>
      </text>
    </comment>
  </commentList>
</comments>
</file>

<file path=xl/comments2.xml><?xml version="1.0" encoding="utf-8"?>
<comments xmlns="http://schemas.openxmlformats.org/spreadsheetml/2006/main">
  <authors>
    <author>ETAL06</author>
  </authors>
  <commentList>
    <comment ref="A209" authorId="0">
      <text>
        <r>
          <rPr>
            <b/>
            <sz val="9"/>
            <color indexed="81"/>
            <rFont val="Tahoma"/>
            <family val="2"/>
            <charset val="161"/>
          </rPr>
          <t>ETAL06:</t>
        </r>
        <r>
          <rPr>
            <sz val="9"/>
            <color indexed="81"/>
            <rFont val="Tahoma"/>
            <family val="2"/>
            <charset val="161"/>
          </rPr>
          <t xml:space="preserve">
</t>
        </r>
      </text>
    </comment>
  </commentList>
</comments>
</file>

<file path=xl/sharedStrings.xml><?xml version="1.0" encoding="utf-8"?>
<sst xmlns="http://schemas.openxmlformats.org/spreadsheetml/2006/main" count="1126" uniqueCount="669">
  <si>
    <t>Α/Α</t>
  </si>
  <si>
    <t xml:space="preserve">ΠΟΣΟΤΗΤΑ </t>
  </si>
  <si>
    <t>ΤΙΜΗ ΜΟΝΑΔΑΣ</t>
  </si>
  <si>
    <t>ΚΟΣΤΟΣ</t>
  </si>
  <si>
    <t>ΦΠΑ</t>
  </si>
  <si>
    <t>ΣΥΝΟΛΙΚΟ ΚΟΣΤΟΣ</t>
  </si>
  <si>
    <t>(Είδος, τύπος, τεχνικά χαρακτηριστικά)</t>
  </si>
  <si>
    <t>ΣΥΝΟΛΟ</t>
  </si>
  <si>
    <t>ΠΟΣΟΤΗΤΑ</t>
  </si>
  <si>
    <t>ΧΩΜΑΤΟΥΡΓΙΚΑ</t>
  </si>
  <si>
    <t>ΚΑΘΑΙΡΕΣΕΙΣ</t>
  </si>
  <si>
    <t>μ.μ.</t>
  </si>
  <si>
    <t>ΕΠΙΧΡΙΣΜΑΤΑ</t>
  </si>
  <si>
    <t>ΕΠΕΝΔΥΣΕΙΣ ΤΟΙΧΩΝ</t>
  </si>
  <si>
    <t>10.01</t>
  </si>
  <si>
    <t>10.02</t>
  </si>
  <si>
    <t>10.03</t>
  </si>
  <si>
    <t>Υγρομόνωση τοιχείων υπογείου</t>
  </si>
  <si>
    <t>10.04</t>
  </si>
  <si>
    <t>Υγρομόνωση δαπέδων επι εδάφους</t>
  </si>
  <si>
    <t>10.05</t>
  </si>
  <si>
    <t>11.01</t>
  </si>
  <si>
    <t>11.02</t>
  </si>
  <si>
    <t>ΚΛΙΜΑΚΕΣ</t>
  </si>
  <si>
    <t>12.01</t>
  </si>
  <si>
    <t>12.02</t>
  </si>
  <si>
    <t>14.01</t>
  </si>
  <si>
    <t>14.02</t>
  </si>
  <si>
    <t>14.03</t>
  </si>
  <si>
    <t>ΕΠΙΚΑΛΥΨΕΙΣ</t>
  </si>
  <si>
    <t>15.01</t>
  </si>
  <si>
    <t>15.02</t>
  </si>
  <si>
    <t>15.03</t>
  </si>
  <si>
    <t>16.01</t>
  </si>
  <si>
    <t>16.02</t>
  </si>
  <si>
    <t>16.03</t>
  </si>
  <si>
    <t>16.04</t>
  </si>
  <si>
    <t>16.05</t>
  </si>
  <si>
    <t>ΧΡΩΜΑΤΙΣΜΟΙ</t>
  </si>
  <si>
    <t>17.01</t>
  </si>
  <si>
    <t>17.02</t>
  </si>
  <si>
    <t>17.03</t>
  </si>
  <si>
    <t>17.04</t>
  </si>
  <si>
    <t>Τσιμεντοχρώματα</t>
  </si>
  <si>
    <t>18.01</t>
  </si>
  <si>
    <t>18.02</t>
  </si>
  <si>
    <t>18.03</t>
  </si>
  <si>
    <t>19.04</t>
  </si>
  <si>
    <t>20.01</t>
  </si>
  <si>
    <t>20.02</t>
  </si>
  <si>
    <t>21.01</t>
  </si>
  <si>
    <t>21.02</t>
  </si>
  <si>
    <t>μ2</t>
  </si>
  <si>
    <t>ΠΕΡΙΓΡΑΦΗ ΔΑΠΑΝΗΣ</t>
  </si>
  <si>
    <t>17.05</t>
  </si>
  <si>
    <t>Μ.Μ. (τεμ)</t>
  </si>
  <si>
    <t>Αγορά οχημάτων ειδικού τύπου</t>
  </si>
  <si>
    <t>Απόκτηση πιστοποιητικών διασφάλισης ποιότητας</t>
  </si>
  <si>
    <t>Γενικές δαπάνες συνδεόμενες με τις εγκαταστάσεις και τον εξοπλισμό της μονάδας</t>
  </si>
  <si>
    <t xml:space="preserve">Δαπάνες σύνδεσης με Οργανισμούς Κοινής Ωφέλειας (ΟΚΩ) </t>
  </si>
  <si>
    <t>Ασφαλιστήριο συμβόλαιο κατά παντός κινδύνου</t>
  </si>
  <si>
    <t>Κατασκευή οικίσκου – αποθήκης για τις ανάγκες φύλαξης – εξυπηρέτησης της επένδυσης, μέχρι 40 τ.μ, μόνο για επενδύσεις τουριστικών καταλυμάτων</t>
  </si>
  <si>
    <t>ΔΙΚΑΙΟΥΧΟΣ:</t>
  </si>
  <si>
    <t>ΚΩΔΙΚΟΣ ΠΣΚΕ:</t>
  </si>
  <si>
    <r>
      <t xml:space="preserve">Οι κτιριακές εργασίες θα πρέπει να συνοδεύονται απαραίτητα από </t>
    </r>
    <r>
      <rPr>
        <b/>
        <i/>
        <sz val="11"/>
        <rFont val="Calibri"/>
        <family val="2"/>
        <charset val="161"/>
        <scheme val="minor"/>
      </rPr>
      <t xml:space="preserve">αναλυτικές προμετρήσεις </t>
    </r>
    <r>
      <rPr>
        <i/>
        <sz val="11"/>
        <rFont val="Calibri"/>
        <family val="2"/>
        <charset val="161"/>
        <scheme val="minor"/>
      </rPr>
      <t xml:space="preserve">και τα αντίστοιχα </t>
    </r>
    <r>
      <rPr>
        <b/>
        <i/>
        <sz val="11"/>
        <rFont val="Calibri"/>
        <family val="2"/>
        <charset val="161"/>
        <scheme val="minor"/>
      </rPr>
      <t xml:space="preserve">αρχιτεκτονικά σχέδια. Στην κάτοψη του κτιρίου θα πρέπει να υπάρχει και η διάταξη του εξοπλισμού. </t>
    </r>
  </si>
  <si>
    <r>
      <t xml:space="preserve">Οι αναγραφόμενες ποσότητες των κτιριακών εργασιών θα πρέπει να συμφωνούν με τις </t>
    </r>
    <r>
      <rPr>
        <b/>
        <i/>
        <sz val="11"/>
        <rFont val="Calibri"/>
        <family val="2"/>
        <charset val="161"/>
        <scheme val="minor"/>
      </rPr>
      <t xml:space="preserve">αναλυτικές προμετρήσεις </t>
    </r>
    <r>
      <rPr>
        <i/>
        <sz val="11"/>
        <rFont val="Calibri"/>
        <family val="2"/>
        <charset val="161"/>
        <scheme val="minor"/>
      </rPr>
      <t xml:space="preserve">και τα αντίστοιχα αρχιτεκτονικά σχέδια, υπογεγραμμένα από μηχανικό </t>
    </r>
  </si>
  <si>
    <r>
      <t xml:space="preserve">Θα πρέπει να τεκμηριώνεται το </t>
    </r>
    <r>
      <rPr>
        <b/>
        <i/>
        <sz val="11"/>
        <rFont val="Calibri"/>
        <family val="2"/>
        <charset val="161"/>
        <scheme val="minor"/>
      </rPr>
      <t xml:space="preserve">είδος και το ύψος των δαπανών, </t>
    </r>
    <r>
      <rPr>
        <i/>
        <sz val="11"/>
        <rFont val="Calibri"/>
        <family val="2"/>
        <charset val="161"/>
        <scheme val="minor"/>
      </rPr>
      <t>ώστε αυτές να συνάδουν με τη φύση, τους στόχους και τη λειτουργικότητα του έργου</t>
    </r>
  </si>
  <si>
    <r>
      <t xml:space="preserve">Συμπληρώνονται οι αιτούμενες εργασίες για την υλοποίηση του έργου και σβήνονται οι γραμμές των μη αιτούμενων εργασιών. </t>
    </r>
    <r>
      <rPr>
        <b/>
        <i/>
        <sz val="11"/>
        <rFont val="Calibri"/>
        <family val="2"/>
        <charset val="161"/>
        <scheme val="minor"/>
      </rPr>
      <t>Δεν αφήνουμε μηδενικές εργασίες.</t>
    </r>
  </si>
  <si>
    <r>
      <t xml:space="preserve">Προσέχουμε τα </t>
    </r>
    <r>
      <rPr>
        <b/>
        <i/>
        <sz val="11"/>
        <rFont val="Calibri"/>
        <family val="2"/>
        <charset val="161"/>
        <scheme val="minor"/>
      </rPr>
      <t>υποσύνολα</t>
    </r>
    <r>
      <rPr>
        <i/>
        <sz val="11"/>
        <rFont val="Calibri"/>
        <family val="2"/>
        <charset val="161"/>
        <scheme val="minor"/>
      </rPr>
      <t xml:space="preserve"> κάθε ομάδας εργασιών, να συμπεριλαμβάνουν όλες τις εργασίες, καθώς και το γενικό σύνολο έτσι ώστε να αθροίζει όλα τα υποσύνολα. </t>
    </r>
  </si>
  <si>
    <t>ΜΟΝΑΔΑ ΜΕΤΡΗΣΗΣ</t>
  </si>
  <si>
    <t>Μανδύας χυτού σκυροδέματος</t>
  </si>
  <si>
    <t>ΤΟΙΧΟΠΟΙΪΕΣ</t>
  </si>
  <si>
    <t>10.06</t>
  </si>
  <si>
    <t>10.07</t>
  </si>
  <si>
    <t>11.03</t>
  </si>
  <si>
    <t>11.04</t>
  </si>
  <si>
    <t>11.05</t>
  </si>
  <si>
    <t>11.06</t>
  </si>
  <si>
    <t>τεμ.</t>
  </si>
  <si>
    <t>12.03</t>
  </si>
  <si>
    <t>12.04</t>
  </si>
  <si>
    <t>12.05</t>
  </si>
  <si>
    <t>13.01</t>
  </si>
  <si>
    <t>15.04</t>
  </si>
  <si>
    <t>15.05</t>
  </si>
  <si>
    <t>ΕΙΔΗ ΥΓΙΕΙΝΗΣ</t>
  </si>
  <si>
    <t>17.06</t>
  </si>
  <si>
    <t>17.07</t>
  </si>
  <si>
    <t>17.08</t>
  </si>
  <si>
    <t>18.04</t>
  </si>
  <si>
    <t>18.05</t>
  </si>
  <si>
    <t>18.06</t>
  </si>
  <si>
    <t>18.07</t>
  </si>
  <si>
    <t>18.08</t>
  </si>
  <si>
    <t>18.09</t>
  </si>
  <si>
    <t>19.01</t>
  </si>
  <si>
    <t>19.02</t>
  </si>
  <si>
    <t>19.03</t>
  </si>
  <si>
    <t>19.05</t>
  </si>
  <si>
    <t>19.06</t>
  </si>
  <si>
    <t>22.01</t>
  </si>
  <si>
    <t>22.02</t>
  </si>
  <si>
    <t>22.03</t>
  </si>
  <si>
    <t>23.01</t>
  </si>
  <si>
    <t>23.02</t>
  </si>
  <si>
    <t xml:space="preserve">ΟΔΗΓΙΕΣ ΣΥΜΠΛΗΡΩΣΗΣ ΑΝΑΛΥΤΙΚΟΥ ΠΡΟΫΠΟΛΟΓΙΣΜΟΥ </t>
  </si>
  <si>
    <t>ΚΩΔΙΚΟΣ ΥΠΟΔΡΑΣΗΣ</t>
  </si>
  <si>
    <t>19.2.2.2</t>
  </si>
  <si>
    <t>19.2.2.3</t>
  </si>
  <si>
    <t>19.2.2.4</t>
  </si>
  <si>
    <t>19.2.2.5</t>
  </si>
  <si>
    <t>19.2.3.1</t>
  </si>
  <si>
    <t>19.2.3.3</t>
  </si>
  <si>
    <t>19.2.3.4</t>
  </si>
  <si>
    <t>Αγορά (συμπεριλαμβανομένης της μεταφοράς και εγκατάστασης) εξοπλισμού και εξοπλισμού εργαστηρίων απαραίτητου για την λειτουργία της επένδυσης</t>
  </si>
  <si>
    <t xml:space="preserve">Αγορά καινούργιων οχημάτων </t>
  </si>
  <si>
    <t xml:space="preserve">Δαπάνες ειδικού εξοπλισμού </t>
  </si>
  <si>
    <t>Δαπάνες εξοπλισμού επιχείρησης όπως αγορά fax, τηλεφωνικών εγκαταστάσεων, δικτύων ενδοεπικοινωνίας, ηλεκτρονικών υπολογιστών, λογισμικών, περιφερειακών μηχανημάτων και φωτοτυπικών</t>
  </si>
  <si>
    <t>Δαπάνες απόκτησης ή ανάπτυξης λογισμικού, απόκτησης διπλωμάτων ευρεσιτεχνίας, αδειών, δικαιωμάτων διανοητικής ιδιοκτησίας, εμπορικών σημάτων, δημιουργίας αναγνωρίσιμου σήματος (ετικέτας) του προϊόντος, έρευνας αγοράς για τη διαμόρφωση της εικόνας του προϊόντος (συσκευασία, σήμανση)</t>
  </si>
  <si>
    <t>Δαπάνες που σχετίζονται με την διαμόρφωση χώρων προβολής, δοκιμής των προϊόντων της επιχείρησης  καθώς και του αντίστοιχου εξοπλισμού</t>
  </si>
  <si>
    <t>Δαπάνες προβολής, όπως ιστοσελίδα, έντυπα, διαφήμιση και συμμετοχή σε εκθέσεις</t>
  </si>
  <si>
    <t>Δαπάνες συστημάτων ασφαλείας εγκαταστάσεων, συστημάτων πυροσβεστικής προστασίας εγκαταστάσεων</t>
  </si>
  <si>
    <t>Δαπάνες εξοπλισμού αναψυχής πελατών και συγκεκριμένα αναπαραγωγής ήχου και εικόνας</t>
  </si>
  <si>
    <t xml:space="preserve">Έργα πρασίνου καθώς και έργα διακόσμησης </t>
  </si>
  <si>
    <t>Εργασίες πράσινου (δενδροφυτεύσεις, γκαζόν, κ.λπ.)</t>
  </si>
  <si>
    <t xml:space="preserve">Εργασίες πράσινου δενδροφυτεύσεις, γκαζόν, καθώς και έργα διακόσμησης </t>
  </si>
  <si>
    <t>Αγορά συγκροτήματος ψυχρής έκθλιψης Ελαιολάδου</t>
  </si>
  <si>
    <t>Aγορά, κατασκευή ή βελτίωση ακινήτου</t>
  </si>
  <si>
    <t>Δαπάνες κατασκευής οικίσκου – αποθήκης (μέχρι 40 τ.μ) για επενδύσεις τουριστικών καταλυμάτων</t>
  </si>
  <si>
    <t>Κατασκευή οικίσκου ή συγκεκριμένου χώρου για τις ανάγκες φύλαξης της πράξης μέχρι επιφάνειας  είκοσι τετραγωνικών μέτρων (20 τ.μ.)</t>
  </si>
  <si>
    <t>36. Δαπάνες Κατασκευής οικίσκου – αποθήκης ( μέχρι 40 τμ) για επενδύσεις τουριστικών καταλυμάτων
 (Αφορά Υποδράσεις 19.2.2.3 και 19.2.3.3 )</t>
  </si>
  <si>
    <t>ΠΡΟΤΕΙΝΟΜΕΝΟΣ ΑΝΑΛΥΤΙΚΟΣ ΠΡΟΥΠΟΛΟΓΙΣΜΟΣ ΥΠΟΔΡΑΣΗΣ ………………………..</t>
  </si>
  <si>
    <t xml:space="preserve">* Είναι επιλέξιμη δαπάνη η αγορά οικοδομημένης ή μη οικοδομημένης γης, σε περιπτώσεις πράξεων που περιλαμβάνουν κτιριακές υποδομές, καθώς και οι δαπάνες διαμόρφωσης του περιβάλλοντος χώρου προκειμένου να εξυπηρετούνται οι ανάγκες της επένδυσης, για ποσό μέχρι το 10 % των συνολικών επιλέξιμων δαπανών της πράξης. Για εγκαταλελειμμένες και πρώην βιομηχανικές εγκαταστάσεις που περιλαμβάνουν κτίρια, το όριο αυτό αυξάνεται στο 15 %. </t>
  </si>
  <si>
    <t xml:space="preserve">ΓΕΝΙΚΟ ΣΥΝΟΛΟ </t>
  </si>
  <si>
    <t>19.2.1.2</t>
  </si>
  <si>
    <t>19.2.6.2</t>
  </si>
  <si>
    <t>19.2.7.3</t>
  </si>
  <si>
    <t>19.2.7.7</t>
  </si>
  <si>
    <t>19.2.7.8</t>
  </si>
  <si>
    <t>Δαπάνες διοργάνωσης και εκτέλεσης ενεργειών μεταφοράς γνώσεων, ενημέρωσης και επίδειξης</t>
  </si>
  <si>
    <t>Μ.Μ.</t>
  </si>
  <si>
    <t>Οδοιπορικά, οι δαπάνες διαμονής και οι ημερήσιες δαπάνες των συμμετεχόντων</t>
  </si>
  <si>
    <t>Ανθρωποημέρες προσωπικού που σχετίζονται με την πιλοτική λειτουργία και τις λοιπές δραστηριότητες που αφορούν στην υλοποίηση του έργου/επιχειρηματικού σχεδίου</t>
  </si>
  <si>
    <t>Απόκτηση διπλωμάτων ευρεσιτεχνίας</t>
  </si>
  <si>
    <t>19.2.3.5</t>
  </si>
  <si>
    <t>,</t>
  </si>
  <si>
    <t>ΑΝΑΛΥΤΙΚΟΣ ΠΡΟΫΠΟΛΟΓΙΣΜΟΣ ΟΙΚΟΔΟΜΙΚΩΝ ΕΡΓΑΣΙΩΝ ΑΝΑ ΟΜΑΔΕΣ ΚΑΙ ΕΙΔΗ ΕΡΓΑΣΙΩΝ</t>
  </si>
  <si>
    <t>ΟΜΑΔΑ ΕΡΓΑΣΙΩΝ</t>
  </si>
  <si>
    <t>ΚΑΤΗΓΟΡΙΑ ΔΑΠΑΝΗΣ</t>
  </si>
  <si>
    <t>ΕΙΔΟΣ ΕΡΓΑΣΙΑΣ</t>
  </si>
  <si>
    <t>ΚΟΣΤΟΣ / ΚΑΘΑΡΗ ΑΞΙΑ</t>
  </si>
  <si>
    <t>ΟΜΑΔΑ Γ</t>
  </si>
  <si>
    <t>01.01</t>
  </si>
  <si>
    <t>Γενικές εκσκαφές γαιώδεις</t>
  </si>
  <si>
    <r>
      <t>μ</t>
    </r>
    <r>
      <rPr>
        <vertAlign val="superscript"/>
        <sz val="10"/>
        <rFont val="Calibri"/>
        <family val="2"/>
        <charset val="161"/>
        <scheme val="minor"/>
      </rPr>
      <t>3</t>
    </r>
  </si>
  <si>
    <t>01.02</t>
  </si>
  <si>
    <t>Γενικές εκσκαφές ημιβραχώδεις</t>
  </si>
  <si>
    <t>01.03</t>
  </si>
  <si>
    <t>Γενικές εκσκαφές βραχώδεις</t>
  </si>
  <si>
    <t>01.04</t>
  </si>
  <si>
    <t>Επιχώσεις με προιόντα εκσκαφής</t>
  </si>
  <si>
    <t>01.05</t>
  </si>
  <si>
    <t>Ειδικές επιχώσεις (με χαλίκι)</t>
  </si>
  <si>
    <t>02.01</t>
  </si>
  <si>
    <t>Καθαίρεση πλινθοδομών συνήθους κονιάματος</t>
  </si>
  <si>
    <t>02.02</t>
  </si>
  <si>
    <t>Καθαίρεση πλινθοδομών ισχυρού κονίαματος</t>
  </si>
  <si>
    <t>02.03</t>
  </si>
  <si>
    <t>Καθαίρεση λιθοδομής</t>
  </si>
  <si>
    <t>02.04</t>
  </si>
  <si>
    <t>Καθαίρεση σκυροδεμάτων δαπέδων (άοπλο ή οπλισμένο με πλέγμα)</t>
  </si>
  <si>
    <t>02.05</t>
  </si>
  <si>
    <t>Καθαίρεση οπλισμένου σκυροδέματος</t>
  </si>
  <si>
    <t>02.06</t>
  </si>
  <si>
    <t>Καθαίρεση επιχρισμάτων</t>
  </si>
  <si>
    <r>
      <t>μ</t>
    </r>
    <r>
      <rPr>
        <vertAlign val="superscript"/>
        <sz val="10"/>
        <rFont val="Calibri"/>
        <family val="2"/>
        <charset val="161"/>
        <scheme val="minor"/>
      </rPr>
      <t>2</t>
    </r>
  </si>
  <si>
    <t>02.07</t>
  </si>
  <si>
    <t xml:space="preserve">Καθαιρεση τοίχων για τη διαμόρφωση θυρών </t>
  </si>
  <si>
    <t>02.08</t>
  </si>
  <si>
    <t xml:space="preserve">Καθαιρεση τοίχων (αδιατάρακτη κοπή) για τη διαμόρφωση θυρών </t>
  </si>
  <si>
    <t>02.09</t>
  </si>
  <si>
    <t>Καθαίρεση ξύλινων ή μεταλλικών κουφωμάτων μετά των κασωμάτων τους</t>
  </si>
  <si>
    <t>02.10</t>
  </si>
  <si>
    <t>Αποξήλωση ξύλινης στέγης (ζευκτό και κεραμίδια)</t>
  </si>
  <si>
    <t>02.11</t>
  </si>
  <si>
    <t>Αποξήλωση κυματοειδών φύλλων επικαλύψεως πάσης φύσεως (πλην ελλενίτ)</t>
  </si>
  <si>
    <t>02.12</t>
  </si>
  <si>
    <t>Αποξήλωση δαπέδων εκ πλακών πάσης φύσεως</t>
  </si>
  <si>
    <t>02.13</t>
  </si>
  <si>
    <t>Απομάκρυνση προϊόντων καθαιρέσεων/αποξηλώσεων</t>
  </si>
  <si>
    <r>
      <t>μ</t>
    </r>
    <r>
      <rPr>
        <vertAlign val="superscript"/>
        <sz val="10"/>
        <rFont val="Calibri"/>
        <family val="2"/>
        <charset val="161"/>
        <scheme val="minor"/>
      </rPr>
      <t>3</t>
    </r>
    <r>
      <rPr>
        <sz val="11"/>
        <color indexed="8"/>
        <rFont val="Calibri"/>
        <family val="2"/>
        <charset val="161"/>
      </rPr>
      <t/>
    </r>
  </si>
  <si>
    <t>ΣΚΥΡΟΔΕΜΑΤΑ</t>
  </si>
  <si>
    <t>03.01</t>
  </si>
  <si>
    <t>Οπλισμένο σκυρόδεμα (προσβάσιμες περιοχές)</t>
  </si>
  <si>
    <t>03.01.1</t>
  </si>
  <si>
    <t>Οπλισμένο σκυρόδεμα (απομακρισμένες περιοχές)</t>
  </si>
  <si>
    <t>03.02</t>
  </si>
  <si>
    <t>Ελαφρά οπλισμένο σκυρόδεμα με πλέγμα</t>
  </si>
  <si>
    <t>03.03</t>
  </si>
  <si>
    <t>Άοπλο σκυρόδεμα δαπέδων (GROS-BETON)</t>
  </si>
  <si>
    <t>μ³</t>
  </si>
  <si>
    <t>03.04</t>
  </si>
  <si>
    <t>Σκυρόδεμα καθαριότητας</t>
  </si>
  <si>
    <t>03.05</t>
  </si>
  <si>
    <t>Ελαφρό μπετόν πάσης φύσεως (BETOCEL, περλιτόδεμα, κλπ)</t>
  </si>
  <si>
    <t>03.06</t>
  </si>
  <si>
    <t>Κατασκευή γρηπίδας από οπλισμένο σκυρόδεμα (δεν περιλαμβάνεται το σκυρόδεμα)</t>
  </si>
  <si>
    <t>03.07</t>
  </si>
  <si>
    <t>Κατασκευή βαθμίδας από οπλισμένο σκυρόδεμα (δεν περιλαμβάνεται το σκυρόδεμα)</t>
  </si>
  <si>
    <t>03.08</t>
  </si>
  <si>
    <t>Εξισωτικές στρώσεις (γεμίσματα δαπέδων με γαρμπιλομπετόν, ελαφρομπετόν, κλπ)</t>
  </si>
  <si>
    <t>03.09</t>
  </si>
  <si>
    <t>Επιφάνειες εμφανους σκυροδέματος</t>
  </si>
  <si>
    <t>03.10</t>
  </si>
  <si>
    <t>Σενάζ δρομικά</t>
  </si>
  <si>
    <t>03.11</t>
  </si>
  <si>
    <t>Σενάζ μπατικά</t>
  </si>
  <si>
    <t>03.12</t>
  </si>
  <si>
    <t>03.13</t>
  </si>
  <si>
    <t>Μανδύας εκτοξευμένου σκυροδέματος</t>
  </si>
  <si>
    <t>ΣΥΝΟΛΟ ΟΜΑΔΑΣ - Γ</t>
  </si>
  <si>
    <t>ΟΜΑΔΑ Δ</t>
  </si>
  <si>
    <t>04.01</t>
  </si>
  <si>
    <t>Λιθοδομές με κοινούς λίθους</t>
  </si>
  <si>
    <r>
      <t>μ</t>
    </r>
    <r>
      <rPr>
        <vertAlign val="superscript"/>
        <sz val="10"/>
        <rFont val="Calibri"/>
        <family val="2"/>
        <charset val="161"/>
        <scheme val="minor"/>
      </rPr>
      <t>2</t>
    </r>
    <r>
      <rPr>
        <sz val="10"/>
        <rFont val="Calibri"/>
        <family val="2"/>
        <charset val="161"/>
        <scheme val="minor"/>
      </rPr>
      <t>/όψης</t>
    </r>
  </si>
  <si>
    <t>04.02</t>
  </si>
  <si>
    <t>Λιθοδομές με λαξευτούς  λίθους</t>
  </si>
  <si>
    <t>04.03</t>
  </si>
  <si>
    <t>Αργολιθοδομές δι' ασβεστοκονιάματος</t>
  </si>
  <si>
    <t>04.04</t>
  </si>
  <si>
    <t>Πλινθοδομές δρομικές</t>
  </si>
  <si>
    <t>04.05</t>
  </si>
  <si>
    <t>Πλινθοδομές μπατικές</t>
  </si>
  <si>
    <t>04.06</t>
  </si>
  <si>
    <t>Τσιμεντολιθοδομές</t>
  </si>
  <si>
    <t>04.07</t>
  </si>
  <si>
    <t>Πλινθοδομείς εξ ελαφρών πλίνθων ΑLFA-BLOCK 10cm</t>
  </si>
  <si>
    <t>04.08</t>
  </si>
  <si>
    <t>Πλινθοδομείς εξ ελαφρών πλίνθων ΑLFA-BLOCK 25cm</t>
  </si>
  <si>
    <t>04.09</t>
  </si>
  <si>
    <t>Τοίχοι γυψοσανίδων απλοί</t>
  </si>
  <si>
    <t>04.10</t>
  </si>
  <si>
    <t>Τοίχοι γυψοσανίδων απο 2 πλευρές</t>
  </si>
  <si>
    <t>04.11</t>
  </si>
  <si>
    <t>Τοίχοι γυψοσανίδων με 2 γύψους ανά πλευρά</t>
  </si>
  <si>
    <t>04.12</t>
  </si>
  <si>
    <t>Χωρίσματα μελαμίνης, βινυλίου, MDF (σκελετός αλουμινίου)</t>
  </si>
  <si>
    <t>04.13</t>
  </si>
  <si>
    <t>Υαλότουβλα</t>
  </si>
  <si>
    <t>04.14</t>
  </si>
  <si>
    <t>Γραμμικά στοιχεία από γυψοσανίδα</t>
  </si>
  <si>
    <t>05.01</t>
  </si>
  <si>
    <t>Αβεστοκονιάματα τριπτά</t>
  </si>
  <si>
    <t>05.02</t>
  </si>
  <si>
    <t>Τσιμεντοκονιάματα τριπτά (με ή χωρίς μονωτικά πρόσμικτα)</t>
  </si>
  <si>
    <t>05.03</t>
  </si>
  <si>
    <t>Επιχρήσματα χωριάτικου τύπου</t>
  </si>
  <si>
    <t>05.04</t>
  </si>
  <si>
    <t>Επιχρίσματα τραβηκτά</t>
  </si>
  <si>
    <t>05.05</t>
  </si>
  <si>
    <t>Έτοιμο επίχρισμα</t>
  </si>
  <si>
    <t>05.06</t>
  </si>
  <si>
    <t>Αρμολογήματα ακατέργαστων όψεων λιθοδομών</t>
  </si>
  <si>
    <t>06.01</t>
  </si>
  <si>
    <t xml:space="preserve">Επενδύσεις τοίχων με κεραμικά πλακάκια </t>
  </si>
  <si>
    <t>06.02</t>
  </si>
  <si>
    <t>Επενδύσεις τοίχων με ξύλο σουηδικό</t>
  </si>
  <si>
    <t>06.03</t>
  </si>
  <si>
    <t>Επενδύσεις τοίχων με ξύλο ιρόκο</t>
  </si>
  <si>
    <t>06.04</t>
  </si>
  <si>
    <t>Επενδύσεις τοίχων με διακοσμητικά τούβλα</t>
  </si>
  <si>
    <t>06.05</t>
  </si>
  <si>
    <t>Επενδύσεις τοίχων με τεχνητές ή φυσικές πλάκες ή πέτρα</t>
  </si>
  <si>
    <t>06.06</t>
  </si>
  <si>
    <t>Επενδύσεις τοίχων με πλάκες γρανίτη</t>
  </si>
  <si>
    <t>06.07</t>
  </si>
  <si>
    <t>Ξύλινα διαζώματα με βερνικόχρωμα</t>
  </si>
  <si>
    <t>06.08</t>
  </si>
  <si>
    <t>Επένδυση τοίχων με τσιμεντοσανίδα</t>
  </si>
  <si>
    <t>μ.μ</t>
  </si>
  <si>
    <t>ΣΤΡΩΣΕΙΣ  ΔΑΠΕΔΩΝ</t>
  </si>
  <si>
    <t>07.01</t>
  </si>
  <si>
    <t>Στρώσεις δαπέδου με χονδρόπλακες ακανόνιστου πάχους και σοβάτεπι (περιλαμβάνει εξισωτική στρώση)</t>
  </si>
  <si>
    <t>07.02</t>
  </si>
  <si>
    <t>Στρώσεις δαπέδου με φυσικές πλάκες (τύπου Καρύστου, Μιστεγνών, κλπ) και σοβάτεπι (περιλαμβάνει εξισωτική στρώση)</t>
  </si>
  <si>
    <t>07.03</t>
  </si>
  <si>
    <t>Στρώσεις δαπέδου με πλάκες μαρμάρου (ποιότητα Β/ τύπου Ιωαννίνων, Νάξου, κλπ) και σοβάτεπι (περιλαμβάνει εξισωτική στρώση)</t>
  </si>
  <si>
    <t>07.04</t>
  </si>
  <si>
    <t>Στρώσεις δαπέδου με πλάκες μαρμάρου (ποιότητα Α/ τύπου Βεροίας, κλπ) και σοβάτεπι (περιλαμβάνει εξισωτική στρώση)</t>
  </si>
  <si>
    <t>07.05</t>
  </si>
  <si>
    <t>Στρώσεις δαπέδου με πλάκες γρανίτη και σοβάτεπι (περιλαμβάνει εξισωτική στρώση)</t>
  </si>
  <si>
    <t>07.06</t>
  </si>
  <si>
    <t>Στρώσεις δαπέδου με πλακίδια κεραμικά ή πορσελάνης και σοβάτεπι (περιλαμβάνει εξισωτική στρώση)</t>
  </si>
  <si>
    <t>07.07</t>
  </si>
  <si>
    <t>Στρώσεις δαπέδου με πλαστικά πλακίδια ή τάπητα (περιλαμβάνει εξισωτική στρώση)</t>
  </si>
  <si>
    <t>07.08</t>
  </si>
  <si>
    <t>Στρώσεις δαπέδου με λωρίδες σουηδικής ξυλείας και σοβάτεπι</t>
  </si>
  <si>
    <t>07.09</t>
  </si>
  <si>
    <t>Στρώσεις δαπέδου με λωρίδες αφρικανικής ξυλείας, ιρόκο, κλπ και σοβάτεπι</t>
  </si>
  <si>
    <t>07.10</t>
  </si>
  <si>
    <t>Στρώσεις δαπέδου με λωρίδες δρυός και σοβάτεπι</t>
  </si>
  <si>
    <t>07.11</t>
  </si>
  <si>
    <t>Δάπεδο ραμποτέ με ξύλο καστανιάς και σοβάτεπι</t>
  </si>
  <si>
    <t>07.12</t>
  </si>
  <si>
    <t>Στρώσεις δαπέδου με laminate 8-10 mm, υπόστρωμα  και σοβάτεπι</t>
  </si>
  <si>
    <t>07.13</t>
  </si>
  <si>
    <t>Στρώσεις δαπέδου με βιομηχανικά πλακάκια και σοβάτεπι (περιλαμβάνει εξισωτική στρώση)</t>
  </si>
  <si>
    <t>07.14</t>
  </si>
  <si>
    <t>Βιομηχανικό δάπεδο (πολυουρεθανικό, επιπεδούμενο)</t>
  </si>
  <si>
    <t>07.15</t>
  </si>
  <si>
    <t>Βιομηχανικό δάπεδο (εποξειδικό, ρητινικό, επαλειφόμενο)</t>
  </si>
  <si>
    <t>07.16</t>
  </si>
  <si>
    <t>Στρώσεις δαπέδων με πατητή τσιμεντοκονία</t>
  </si>
  <si>
    <t>ΣΥΝΟΛΟ ΟΜΑΔΑΣ - Δ</t>
  </si>
  <si>
    <t>ΟΜΑΔΑ Ε</t>
  </si>
  <si>
    <t>ΚΟΥΦΩΜΑΤΑ</t>
  </si>
  <si>
    <t>08.01</t>
  </si>
  <si>
    <t>Πόρτες πρεσσαριστές κοινές (εσωτερικές)</t>
  </si>
  <si>
    <t>08.02</t>
  </si>
  <si>
    <t>Πόρτες από MDF (εσωτερικές)</t>
  </si>
  <si>
    <t>08.03</t>
  </si>
  <si>
    <t>Πόρτες εσωτερικές με καπλαμά από δρύ, καρυδιά κλπ</t>
  </si>
  <si>
    <t>08.04</t>
  </si>
  <si>
    <t>Πόρτα εσωτερική γυάλινη (10mm)</t>
  </si>
  <si>
    <t>08.05</t>
  </si>
  <si>
    <t>Πόρτα εσωτερική τύπου φυσαρμόνικα</t>
  </si>
  <si>
    <t>08.06</t>
  </si>
  <si>
    <t>Εξώθυρες καρφωτές περαστές από ξύλο καστανιάς, κλπ</t>
  </si>
  <si>
    <t>08.07</t>
  </si>
  <si>
    <t>Σιδερένιες πόρτες</t>
  </si>
  <si>
    <t>08.08</t>
  </si>
  <si>
    <t>Σιδερένια παράθυρα</t>
  </si>
  <si>
    <t>08.09</t>
  </si>
  <si>
    <t>Μονόφυλλη πυράντοχη πόρτα Τ30 εως Τ90, πλήρως εξοπλισμένη</t>
  </si>
  <si>
    <t>08.10</t>
  </si>
  <si>
    <t>Δίφυλλη πυράντοχη πόρτα Τ30 εως Τ90, πλήρως εξοπλισμένη</t>
  </si>
  <si>
    <t>08.11</t>
  </si>
  <si>
    <t>Παντζούρι από αλουμίνιο χρώματος λευκό</t>
  </si>
  <si>
    <t>08.12</t>
  </si>
  <si>
    <t>Παντζούρι από PVC χρώματος λευκό</t>
  </si>
  <si>
    <t>08.13</t>
  </si>
  <si>
    <t>Παντζούρι από αλουμίνιο χρωματιστό</t>
  </si>
  <si>
    <t>08.14</t>
  </si>
  <si>
    <t>Παντζούρι από PVC χρωματιστό</t>
  </si>
  <si>
    <t>08.15</t>
  </si>
  <si>
    <t>Παντζούρι από ξύλο καστανιάς, όρενγκοπαιν, μεράντι, κλπ</t>
  </si>
  <si>
    <t>08.16</t>
  </si>
  <si>
    <t>Παντζούρι από ξύλο Σουηδικό</t>
  </si>
  <si>
    <t>08.17</t>
  </si>
  <si>
    <t>Ρολό από αλουμίνιο, χρώματος λευκό</t>
  </si>
  <si>
    <t>08.18</t>
  </si>
  <si>
    <t>Ρολό από PVC, χρώματος λευκό</t>
  </si>
  <si>
    <t>08.19</t>
  </si>
  <si>
    <t>Ρολό από αλουμίνιο, χρωματιστό</t>
  </si>
  <si>
    <t>08.20</t>
  </si>
  <si>
    <t>Ρολό από PVC, χρωματιστό</t>
  </si>
  <si>
    <t>08.21</t>
  </si>
  <si>
    <t>Υαλοστάσια από αλουμίνιο με θερμοδιακοπή, χρώματος λευκό</t>
  </si>
  <si>
    <t>08.22</t>
  </si>
  <si>
    <t>Υαλοστάσια από PVC, χρώματος λευκό</t>
  </si>
  <si>
    <t>08.23</t>
  </si>
  <si>
    <t>Υαλοστάσια από  αλουμίνιο με θερμοδιακοπή,  χρωματιστό</t>
  </si>
  <si>
    <t>08.24</t>
  </si>
  <si>
    <t>Υαλοστάσια από PVC, χρωματιστό</t>
  </si>
  <si>
    <t>08.25</t>
  </si>
  <si>
    <t>Υαλοστάσια από ξύλο καστανιάς, όρενγκοπαιν, μεράντι, κλπ</t>
  </si>
  <si>
    <t>08.26</t>
  </si>
  <si>
    <t>Υαλοστάσια από ξύλο Σουηδικό</t>
  </si>
  <si>
    <t>08.27</t>
  </si>
  <si>
    <t xml:space="preserve">Συρόμενα υαλοπετάσματα </t>
  </si>
  <si>
    <t>08.28</t>
  </si>
  <si>
    <t>Σίτα κουφωμάτων</t>
  </si>
  <si>
    <t>08.29</t>
  </si>
  <si>
    <t>Γκαραζόπορτα μεταλλική, χωρίς μηχανισμό</t>
  </si>
  <si>
    <t>08.30</t>
  </si>
  <si>
    <t>Γκαραζόπορτα βιομηχανική με θερμομόνωση, χωρίς μηχανισμό</t>
  </si>
  <si>
    <t>ΝΤΟΥΛΑΠΕΣ</t>
  </si>
  <si>
    <t>09.01</t>
  </si>
  <si>
    <t>Ντουλάπες υπνοδωματίων κοινές</t>
  </si>
  <si>
    <t>09.02</t>
  </si>
  <si>
    <t>Ντουλάπες υπνοδωματίων (ξύλο τύπου ανιγκρέ)</t>
  </si>
  <si>
    <t>09.03</t>
  </si>
  <si>
    <t>Ντουλάπια κουζίνας κοινά</t>
  </si>
  <si>
    <t>09.04</t>
  </si>
  <si>
    <t>Ντουλάπια κουζίνας από συμπαγή ξυλεία</t>
  </si>
  <si>
    <t>ΜΟΝΩΣΕΙΣ-ΣΤΕΓΑΝΩΣΕΙΣ</t>
  </si>
  <si>
    <t>Θερμομόνωση και υγρομόνωση δώματος</t>
  </si>
  <si>
    <t xml:space="preserve">Θερμομόνωση κατακόρυφων επιφανειών </t>
  </si>
  <si>
    <t>Θερμομόνωση και υγρομόνωση στέγης</t>
  </si>
  <si>
    <t>Κέλυφος με μόνωση 6-7 cm</t>
  </si>
  <si>
    <t>Θερμομόνωση δαπέδου επί εδάφους</t>
  </si>
  <si>
    <t>ΣΥΝΟΛΟ ΟΜΑΔΑΣ - Ε</t>
  </si>
  <si>
    <t>ΟΜΑΔΑ ΣΤ</t>
  </si>
  <si>
    <t>ΜΑΡΜΑΡΙΚΑ</t>
  </si>
  <si>
    <t>Κατώφλια με μάρμαρο τύπου Καβάλας (ποιότητα Β)</t>
  </si>
  <si>
    <t>Επίστρωση στηθαίων, ποδιές παραθ./μπαλκονιών με μάρμαρο τύπου Καβάλας (ποιότητα Β)</t>
  </si>
  <si>
    <t>Κατώφλια με μάρμαρο τύπου Βεροίας (ποιότητα Α)</t>
  </si>
  <si>
    <t>Επίστρωση στηθαίων, ποδιές παραθ./μπαλκονιών με μάρμαρο τύπου Βεροίας (ποιότητα Α)</t>
  </si>
  <si>
    <t>Μαρμαροεπένδυση βαθμίδος με μάρμαρο τύπου Καβάλας και σκαλομέρια (ποιότητα Β)</t>
  </si>
  <si>
    <t>Μαρμαροεπένδυση βαθμίδος με μάρμαρο τύπου Βεροίας και σκαλομέρια (ποιότητα Α)</t>
  </si>
  <si>
    <t>Βαθμίδες και πλατύσκαλα εκ ξυλείας δρυός</t>
  </si>
  <si>
    <t>Ξύλινη επένδυση βαθμίδας από σουηδικό ξύλο</t>
  </si>
  <si>
    <t>Κατασκευή σιδερένιας βαθμίδας με κάγκελο</t>
  </si>
  <si>
    <t>Κατασκευή ξύλινης βαθμίδας (ξύλο σουηδίας) με κάγκελο</t>
  </si>
  <si>
    <t>Κατασκευή ξύλινης βαθμίδας (ξύλο δρυς) με κάγκελο</t>
  </si>
  <si>
    <t>ΥΑΛΟΠΙΝΑΚΕΣ</t>
  </si>
  <si>
    <t>Bιτρίνες αλουμινίου</t>
  </si>
  <si>
    <t>ΨΕΥΔΟΡΟΦΕΣ</t>
  </si>
  <si>
    <t>Ψευδοροφή από επίπεδες γυψοσανίδες</t>
  </si>
  <si>
    <t>Ψευδοροφή από πλάκες ορυκτών ινών σε μεταλλικό σκελετό</t>
  </si>
  <si>
    <t>Επένδυση οροφής με ξύλινες λεπτοσανίδες</t>
  </si>
  <si>
    <t>Κεραμοσκεπή με φουρούσια εδραζόμενη σε πλακα σκυροδεματος και λούκια (δεν περιλαμβάνει θερμομόνωση-υγρομόνωση)</t>
  </si>
  <si>
    <t>Ξύλινη εμφανής στέγη αυτοφερόμενη με κεραμίδια και λούκια (δεν περιλαμβάνει θερμομόνωση-υγρομόνωση)</t>
  </si>
  <si>
    <t>Σιδερένια στέγη με αυλακωτή λαμαρίνα</t>
  </si>
  <si>
    <t>Πάνελ στέγης</t>
  </si>
  <si>
    <t>Επικεράμωση με κεραμίδια καρφωτά/δετά</t>
  </si>
  <si>
    <t>ΣΤΗΘΑΙΑ</t>
  </si>
  <si>
    <t>Στηθαίο από οπλισμένο σκυρόδεμα</t>
  </si>
  <si>
    <t>Στηθαίο από δρομική πλινθοδομή</t>
  </si>
  <si>
    <t>Στηθαίο από κιγκλίδωμα σιδερένιο</t>
  </si>
  <si>
    <t>Στηθαίο από κιγκλίδωμα αλουμινίου</t>
  </si>
  <si>
    <t>Στηθαίο από κιγκλίδωμα ξύλινο</t>
  </si>
  <si>
    <t>16.06</t>
  </si>
  <si>
    <t>Στηθαίο από κιγκλίδωμα inox</t>
  </si>
  <si>
    <t>16.07</t>
  </si>
  <si>
    <t>Στηθαίο γυάλινο</t>
  </si>
  <si>
    <t>Υδροχρωματισμοί απλοί</t>
  </si>
  <si>
    <t>Πλαστικά επί τοίχου</t>
  </si>
  <si>
    <t>Πλαστικά ή ριπολίνες σπατουλαριστά επί τοίχου</t>
  </si>
  <si>
    <t>Ντουκοχρώματα</t>
  </si>
  <si>
    <t>Ριπολίνες σατινέ (ξύλινων κουφωμάτων)</t>
  </si>
  <si>
    <t>Βερνικοχρωματισμός ξύλινων/σιδηρών επιφανειών</t>
  </si>
  <si>
    <t>Βερνικοχρωματισμός πέτρας</t>
  </si>
  <si>
    <t>ΔΙΑΦΟΡΕΣ ΟΙΚΟΔΟΜΙΚΕΣ ΕΡΓΑΣΙΕΣ</t>
  </si>
  <si>
    <t>Τζάκι με καπνοδόχο (κτιστό)</t>
  </si>
  <si>
    <t>αποκ</t>
  </si>
  <si>
    <t>Τζάκι με καπνοδόχο (ενεργειακό)</t>
  </si>
  <si>
    <t>Πέργκολα από προλουστραρισμένη ξυλεία</t>
  </si>
  <si>
    <t>Πέργκολα από προλουστραρισμένη ξυλεία ιρόκο</t>
  </si>
  <si>
    <t>Πέργκολα από μεταλλική κατασκευή</t>
  </si>
  <si>
    <t>Πέργκολα αλουμινίου</t>
  </si>
  <si>
    <t>Πέργκολα αλουμινίου (ηλ. βαφή απομίμησης ξύλου)</t>
  </si>
  <si>
    <t>Κλειδαριές και πόμολα</t>
  </si>
  <si>
    <t>Γύψινα κορδόνια</t>
  </si>
  <si>
    <t>18.10</t>
  </si>
  <si>
    <t>Θεμελιακή γείωση</t>
  </si>
  <si>
    <t>ανά κατοικία εμβαδού 60-80 μ2</t>
  </si>
  <si>
    <t>Πλήρες σετ λουτρού (νιπτήρας, λεκάνη, καζανάκι, μπανιέρα, μπαταρίες)</t>
  </si>
  <si>
    <t>Πλήρες σετ WC (νιπτήρας, λεκάνη, καζανάκι, ντουζιέρα, μπαταρίες)</t>
  </si>
  <si>
    <t>Σετ WC καταστήματος (νιπτήρας, μπαταρία, λεκάνη, καζανάκι)</t>
  </si>
  <si>
    <t>Πλήρες σετ λουτρού AMEA (νιπτήρας, λεκάνη, καζανάκι, ντουζιέρα, μπαταρίες, χειρολαβές, κλπ)</t>
  </si>
  <si>
    <t>Νεροχύτης και μπαταρία κουζίνας</t>
  </si>
  <si>
    <t>Μπαταρία με φωτοκύτταρο</t>
  </si>
  <si>
    <t>ΣΥΝΟΛΟ ΟΜΑΔΑΣ - ΣΤ</t>
  </si>
  <si>
    <t>ΟΜΑΔΑ Ζ</t>
  </si>
  <si>
    <t>ΥΔΡΑΥΛΙΚΕΣ ΕΓΚΑΤΑΣΤΑΣΕΙΣ</t>
  </si>
  <si>
    <t>Ύδρευση-αποχέτευση κουζίνας-λουτρού-wc. κατοικίας ή καταστήματος (σωληνώσεις και συνδέσεις)</t>
  </si>
  <si>
    <t>Ύδρευση-αποχέτευση βιοτεχνικού κτιρίου (σωληνώσεις και συνδέσεις)</t>
  </si>
  <si>
    <t>ΘΕΡΜΑΝΣΗ ΚΛΙΜΑΤΙΣΜΟΣ</t>
  </si>
  <si>
    <t>Κεντρική θέρμανση (εργασία, σωληνώσεις)</t>
  </si>
  <si>
    <r>
      <t>μ</t>
    </r>
    <r>
      <rPr>
        <vertAlign val="superscript"/>
        <sz val="10"/>
        <rFont val="Calibri"/>
        <family val="2"/>
        <charset val="161"/>
        <scheme val="minor"/>
      </rPr>
      <t>2</t>
    </r>
    <r>
      <rPr>
        <sz val="10"/>
        <rFont val="Calibri"/>
        <family val="2"/>
        <charset val="161"/>
        <scheme val="minor"/>
      </rPr>
      <t>/κατ</t>
    </r>
  </si>
  <si>
    <t>Ενδοδαπέδια θέρμανση (εργασία, σωληνώσεις)</t>
  </si>
  <si>
    <t>μ2/κατ</t>
  </si>
  <si>
    <t>ΗΛΕΚΤΡΙΚΕΣ ΕΓΚΑΤΑΣΤΑ ΣΕΙΣ</t>
  </si>
  <si>
    <t>Ηλεκτρική εγκατάσταση κατοικίας/καταστήματος (σωληνώσεις)</t>
  </si>
  <si>
    <t>Ηλεκτρική εγκατάσταση κατοικίας/καταστήματος (καλωδιώσεις, ρευματολήπτες)</t>
  </si>
  <si>
    <t>Ηλεκτρική εγκατάσταση βιοτεχνικού κτιρίου (σωληνώσεις και καλωδιώσεις)</t>
  </si>
  <si>
    <t>ΣΥΝΟΛΟ ΟΜΑΔΑΣ - Ζ</t>
  </si>
  <si>
    <t>ΟΜΑΔΑ Η</t>
  </si>
  <si>
    <t>ΜΕΤΑΛΛΙΚΕΣ ΚΑΤΑΣΚΕΥΕΣ</t>
  </si>
  <si>
    <t>Μεταλλικός σκελετός κτιρίου με φέρων οργανισμό από μεταλλικές διατομές και τεγίδες-μηκίδες</t>
  </si>
  <si>
    <t>κιλ.</t>
  </si>
  <si>
    <t>Πάνελ με μόνωση</t>
  </si>
  <si>
    <t>23.03</t>
  </si>
  <si>
    <t>Πάνελ υγειονομικό</t>
  </si>
  <si>
    <t>ΣΥΝΟΛΟ ΟΜΑΔΑΣ - Η</t>
  </si>
  <si>
    <t>ΟΜΑΔΕΣ ΕΡΓΑΣΙΩΝ</t>
  </si>
  <si>
    <t xml:space="preserve">ΣΥΝΟΛΟ ΟΜΑΔΑΣ Γ </t>
  </si>
  <si>
    <t>ΣΥΝΟΛΟ ΟΜΑΔΑΣ Δ</t>
  </si>
  <si>
    <t>ΣΥΝΟΛΟ ΟΜΑΔΑΣ Ε</t>
  </si>
  <si>
    <t>ΣΥΝΟΛΟ ΟΜΑΔΑΣ ΣΤ</t>
  </si>
  <si>
    <t>ΣΥΝΟΛΟ ΟΜΑΔΑΣ Ζ</t>
  </si>
  <si>
    <t>ΣΥΝΟΛΟ ΟΜΑΔΑΣ Η</t>
  </si>
  <si>
    <t>Σημειώνεται εργασίες όπως: μονάδες κλιματιστικών, ηλιακοί συλλέκτες, λέβητες (πετρελαίου, βιοκαυσίμων, κλπ), θερμαντικά σώματα, αντλίες θερμότητας, fan coils, ανελκυστήρες, κλπ μεταφέρθηκαν σε κατηγορία  εξοπλισμού, ακολουθώντας τη διαδικασία του εύλογου κόστους με την προσκόμιση προσφορών.</t>
  </si>
  <si>
    <t>ΠΕΡΙΓΡΑΦΗ ΕΝΕΡΓΕΙΩΝ</t>
  </si>
  <si>
    <t>ΚΟΣΤΟΣ/ΚΑΘΑΡΗ ΑΞΙΑ</t>
  </si>
  <si>
    <t>Περιγραφή ….</t>
  </si>
  <si>
    <t>ΕΤΑΙΡΕΙΑ ΤΟΠΙΚΗΣ ΑΝΑΠΤΥΞΗΣ ΛΕΣΒΟΥ Α.Ε. [ΕΤΑΛ Α.Ε.] 
Τ.Π. CLLD/LEADER ΛΕΣΒΟΥ</t>
  </si>
  <si>
    <t>ΥΠΟΜΕΤΡΟ 19.2: «ΣΤΗΡΙΞΗ ΥΛΟΠΟΙΗΣΗΣ ΔΡΑΣΕΩΝ ΤΩΝ ΣΤΡΑΤΗΓΙΚΩΝ ΤΟΠΙΚΗΣ ΑΝΑΠΤΥΞΗΣ ΜΕ ΠΡΩΤΟΒΟΥΛΙΑ ΤΟΠΙΚΩΝ ΚΟΙΝΟΤΗΤΩΝ (CLLD/LEADER)»</t>
  </si>
  <si>
    <t>ΜΕΤΡΟ 19: «ΤΟΠΙΚΗ ΑΝΑΠΤΥΞΗ ΜE ΠΡΩΤΟΒΟΥΛΙΑ ΤΟΠΙΚΩΝ ΚΟΙΝΟΤΗΤΩΝ (CLLD) – LEADER» ΠΑΑ 2014 -2020</t>
  </si>
  <si>
    <t>ΠΡΟΓΡΑΜΜΑ ΑΓΡΟΤΙΚΗΣ ΑΝΑΠΤΥΞΗΣ ΤΗΣ ΕΛΛΑΔΑΣ  2014-2020
(ΠΑΑ 2014-2020)</t>
  </si>
  <si>
    <t>Στους πίνακες για τον υπολογισμό του αναλογούντος ΦΠΑ έχει χρησιμοποιηθεί συντελεστής ΦΠΑ 24% (αν είναι διαφορετικός να γίνονται οι ανάλογες προσαρμογές).</t>
  </si>
  <si>
    <t>Κρίνεται λοιπόν σκόπιμο να πραγματοποιείται έλεγχος επί της ορθότητας των αποτελεσμάτων πριν την ενσωμάτωση των πινάκων στην Αίτηση Στήριξης (Συμπληρωματικά Στοιχεία)</t>
  </si>
  <si>
    <t>Με την ολοκλήρωση της συμπλήρωσης των πινάκων, ο υποψήφιος δικαιούχος μεταφέρει τον πίνακα Α. ΚΑΤΗΓΟΡΙΕΣ ΔΑΠΑΝΗΣ στο αρχείο 03α_Αίτηση Στήριξης - Παράρτημα-Αναλυτικά.Στοιχεία-ΕΤΑΛ.docx</t>
  </si>
  <si>
    <t>Το παρόν βιβλίο εργασίας EXCEL περιλαμβάνει τύπους για την στρογγυλοποίηση των αποτελεσμάτων σε 2 δεκαδικά ψηφία σε ευρώ, για τον υπολογισμό γινομένων και αθροισμάτων και  ενδέχεται να περιέχει σφάλματα. Σε περίπτωση λάθους υπολογισμού η ΟΤΔ δεν φέρει ευθύνη, ο υποψήφιος δικαιούχος οφείλει να ελέγχει και να οριστικκοποιεί τα ενδεδειγμένα ποσά, τιμές και μονάδες μέτρησης.</t>
  </si>
  <si>
    <t>ΠΡΟΣΟΧΗ: Ο υποψήφιος Δικαιούχος οφείλει (κριτήριο αποκλεισμού) να προσκομίσει το παρόν συμπληρωμένο αρχείο xlsx, σε έντυπη και ψηφιακή επεξεργάσιμη μορφή στον έντυπο φάκελο υποψηφιότητας.</t>
  </si>
  <si>
    <r>
      <t>Ο δικαιούχος αναρτά το παρόν συμπληρωμένο αρχείο σε μορφή pdf, στο ΠΣΚΕ πρίν την οριστική υποβολή.</t>
    </r>
    <r>
      <rPr>
        <b/>
        <sz val="12"/>
        <color theme="1"/>
        <rFont val="Calibri"/>
        <family val="2"/>
        <charset val="161"/>
        <scheme val="minor"/>
      </rPr>
      <t/>
    </r>
  </si>
  <si>
    <t>19.2_ΙΔ_001</t>
  </si>
  <si>
    <t>19.2_ΙΔ_002</t>
  </si>
  <si>
    <t>19.2_ΙΔ_003</t>
  </si>
  <si>
    <t>19.2_ΙΔ_005</t>
  </si>
  <si>
    <t>19.2_ΙΔ_006</t>
  </si>
  <si>
    <t>19.2_ΙΔ_007</t>
  </si>
  <si>
    <t>19.2_ΙΔ_008</t>
  </si>
  <si>
    <t>19.2_ΙΔ_009</t>
  </si>
  <si>
    <t>19.2_ΙΔ_011</t>
  </si>
  <si>
    <t>Δαπάνες για μελέτες – επιχειρηματικά σχέδια</t>
  </si>
  <si>
    <t>19.2_ΙΔ_012</t>
  </si>
  <si>
    <t>Δαπάνες για την εξεύρεση των εταίρων προκειμένου να καθορίσουν το επιχειρηματικό τους σχέδιο</t>
  </si>
  <si>
    <t>19.2_ΙΔ_013</t>
  </si>
  <si>
    <t>19.2_ΙΔ_014</t>
  </si>
  <si>
    <t>19.2_ΙΔ_015</t>
  </si>
  <si>
    <t>Δαπάνες εκπόνησης σχεδίων διαχείρισης δασών ή ισοδύναμων μέσων,  διαχειριστικές εκθέσεις, πίνακες υλοτομίας</t>
  </si>
  <si>
    <t>19.2_ΙΔ_016</t>
  </si>
  <si>
    <t>19.2_ΙΔ_017</t>
  </si>
  <si>
    <t>19.2_ΙΔ_018</t>
  </si>
  <si>
    <t xml:space="preserve">Δαπάνες πιστοποίησης προέλευσης ξυλείας, συστημάτων δέουσας επιμέλειας, λογισμικού παρακολούθησης δασών και εμπορικών σημάτων. </t>
  </si>
  <si>
    <t>19.2_ΙΔ_019</t>
  </si>
  <si>
    <t>19.2_ΙΔ_020</t>
  </si>
  <si>
    <t>19.2_ΙΔ_021</t>
  </si>
  <si>
    <t xml:space="preserve">Δαπάνες προώθησης των αποτελεσμάτων του επιχειρηματικού σχεδίου </t>
  </si>
  <si>
    <t>19.2_ΙΔ_022</t>
  </si>
  <si>
    <t>19.2_ΙΔ_023</t>
  </si>
  <si>
    <t xml:space="preserve">Δαπάνες σύστασης και οργάνωσης φορέα </t>
  </si>
  <si>
    <t>19.2_ΙΔ_024</t>
  </si>
  <si>
    <t>19.2_ΙΔ_025</t>
  </si>
  <si>
    <t xml:space="preserve">Δημιουργία κοινών εργαστηρίων ποιοτικού ελέγχου των προϊόντων ή των πρώτων υλών, εξοπλισμός εξασφάλισης ποιότητας </t>
  </si>
  <si>
    <t>19.2_ΙΔ_026</t>
  </si>
  <si>
    <t xml:space="preserve">Ειδικές διαμορφώσεις χώρων </t>
  </si>
  <si>
    <t>19.2_ΙΔ_027</t>
  </si>
  <si>
    <t>19.2_ΙΔ_028</t>
  </si>
  <si>
    <t>Εξοπλισμός για αξιοποίηση υπολειμμάτων ξυλείας</t>
  </si>
  <si>
    <t>19.2_ΙΔ_029</t>
  </si>
  <si>
    <t>19.2_ΙΔ_030</t>
  </si>
  <si>
    <t xml:space="preserve">Εργαλεία υλοτομίας, αποφλοίωσης, τεμαχισμού, αποκομιδής και μεταφοράς και λοιπά ειδικά εργαλεία </t>
  </si>
  <si>
    <t>19.2_ΙΔ_031</t>
  </si>
  <si>
    <t>19.2_ΙΔ_032</t>
  </si>
  <si>
    <t>19.2_ΙΔ_033</t>
  </si>
  <si>
    <t>Ζώα σύρσης και φόρτου</t>
  </si>
  <si>
    <t>19.2_ΙΔ_034</t>
  </si>
  <si>
    <t>19.2_ΙΔ_035</t>
  </si>
  <si>
    <t>19.2_ΙΔ_036</t>
  </si>
  <si>
    <t>19.2_ΙΔ_037</t>
  </si>
  <si>
    <t>19.2_ΙΔ_038</t>
  </si>
  <si>
    <t xml:space="preserve">Λειτουργικές δαπάνες που προκύπτουν από την οργάνωση της μορφής συνεργασίας, το συντονισμό της  και την προετοιμασία του επιχειρηματικού σχεδίου </t>
  </si>
  <si>
    <t>19.2_ΙΔ_039</t>
  </si>
  <si>
    <t>19.2_ΙΔ_040</t>
  </si>
  <si>
    <t xml:space="preserve">Κόστος χρήσης μηχανημάτων ή μίσθωση αυτών, εδαφών και λοιπών παγίων για την αναπτυξη πιλοτική δοκιμή των αποτελεσμάτων της πράξης </t>
  </si>
  <si>
    <t>19.2_ΙΔ_041</t>
  </si>
  <si>
    <t xml:space="preserve">Χώροι αποθήκευσης </t>
  </si>
  <si>
    <t xml:space="preserve">ΚΑΤΗΓΟΡΙΑ ΔΑΠΑΝΗΣ: </t>
  </si>
  <si>
    <t>ΠΡΟΜΗΘΕΥΤΗΣ</t>
  </si>
  <si>
    <t>Ο πίνακας συμπληρώνεται αναλυτικά για την αντίστοιχη κατηγορία δαπανών και για κάθε προτεινόμενη δαπάνη /ενέργεια με την περιγραφή της (είδος, τύπος, τεχνικά χαρακτηριστικά)  τη μονάδα μέτρησης (π.χ. τεμ, m2, m3, κ.λπ.) τη τιμή μονάδας και τα στοιχεία της αντίστοιχης προσφοράς / προμηθευτή.</t>
  </si>
  <si>
    <t>Στην περίπτωση που σύμφωνα με τους όρους της πρόσκλησης απαιτείται η προσκόμιση 3 προσφορών αποτυπώνεται εκείνη που επιλέγει ο δικαιούχος ως προς το εύλογο του κόστους.</t>
  </si>
  <si>
    <t>ν</t>
  </si>
  <si>
    <t>Α/Α ΠΡΟΣΦΟΡΑΣ, ΠΡΟΤΙΜΟΛΟΓΙΟΥ κ.α.</t>
  </si>
  <si>
    <t xml:space="preserve">ΠΕΡΙΓΡΑΦΗ ΔΑΠΑΝΗΣ (Είδος, τύπος, τεχνικά χαρακτηριστικά) </t>
  </si>
  <si>
    <t>Συμπληρώνεται το πράσινο κελί, επιλέγοντας από το πτυσσόμενο μενού</t>
  </si>
  <si>
    <t>Για κάθε πράξη, δημιουργείται ΞΕΧΩΡΙΣΤΟ ΦΥΛΟ, στο αρχείο xls, επιλέγοντας από τις κατηγορίες δαπανών αυτές που είνει επιλέξιμες και απαιτούνται για την υλοποίηση της πράξης ανάλογα την υποδράση στην οποία εντάσσεται.</t>
  </si>
  <si>
    <t>Οδηγία: από το εξώφυλλο, "Επιλογή όλων των φύλλων που έχουν συμπληρωθεί (με ctrl - συμπεριλαμβανομένων των πρώτων  φύλλων), και αποθήκευση ως αρχείο pdf" για την ανάρτηση στο ΠΣΚΕ</t>
  </si>
  <si>
    <t>√</t>
  </si>
  <si>
    <t>ΣΥΝΟΠΤΙΚΗ ΑΝΑΛΥΣΗ ΚΟΣΤΟΥΣ ΠΡΟΤΕΙΝΟΜΕΝΗΣ ΠΡΑΞΗΣ – ΧΡΟΝΟΔΙΑΓΡΑΜΜΑ</t>
  </si>
  <si>
    <t>A/A</t>
  </si>
  <si>
    <t>Α' ΕΞΑΜ.</t>
  </si>
  <si>
    <t>Β' ΕΞΑΜ.</t>
  </si>
  <si>
    <t>Γ' ΕΞΑΜ.</t>
  </si>
  <si>
    <t>Δ' ΕΞΑΜ.</t>
  </si>
  <si>
    <t>Ε' ΕΞΑΜ.</t>
  </si>
  <si>
    <t>ΣΤ' ΕΞΑΜ.</t>
  </si>
  <si>
    <t>ΣΥΝΟΛΙΚΟ ΚΟΣΤΟΣ ΚΑΙ ΚΑΤΑΝΟΜΗ ΑΝΑ ΕΞΑΜΗΝΟ</t>
  </si>
  <si>
    <t>ΚΑΤΗΓΟΡΙΑ ΔΑΠΑΝΗΣ (συμπληρώνεται κατά περίπτωση - διαγράφονται όσες κατηγορίες δεν χρησιμοποιούνται)</t>
  </si>
  <si>
    <t>19.2_ΙΔ_001 - Αγορά (συμπεριλαμβανομένης της μεταφοράς και εγκατάστασης) εξοπλισμού και εξοπλισμού εργαστηρίων απαραίτητου για την λειτουργία της επένδυσης</t>
  </si>
  <si>
    <t xml:space="preserve">19.2_ΙΔ_002 - Αγορά καινούργιων οχημάτων </t>
  </si>
  <si>
    <t>19.2_ΙΔ_003 - Αγορά οχημάτων ειδικού τύπου</t>
  </si>
  <si>
    <t>19.2_ΙΔ_005 - Ανθρωποημέρες προσωπικού που σχετίζονται με την πιλοτική λειτουργία και τις λοιπές δραστηριότητες που αφορούν στην υλοποίηση του έργου/επιχειρηματικού σχεδίου</t>
  </si>
  <si>
    <t>19.2_ΙΔ_006 - Απόκτηση διπλωμάτων ευρεσιτεχνίας</t>
  </si>
  <si>
    <t>19.2_ΙΔ_007 - Απόκτηση πιστοποιητικών διασφάλισης ποιότητας</t>
  </si>
  <si>
    <t>19.2_ΙΔ_008 - Ασφαλιστήριο συμβόλαιο κατά παντός κινδύνου</t>
  </si>
  <si>
    <t>19.2_ΙΔ_009 - Γενικές δαπάνες συνδεόμενες με τις εγκαταστάσεις και τον εξοπλισμό της μονάδας</t>
  </si>
  <si>
    <t>19.2_ΙΔ_011 - Δαπάνες για μελέτες – επιχειρηματικά σχέδια</t>
  </si>
  <si>
    <t>19.2_ΙΔ_012 - Δαπάνες για την εξεύρεση των εταίρων προκειμένου να καθορίσουν το επιχειρηματικό τους σχέδιο</t>
  </si>
  <si>
    <t>19.2_ΙΔ_013 - Δαπάνες διοργάνωσης και εκτέλεσης ενεργειών μεταφοράς γνώσεων, ενημέρωσης και επίδειξης</t>
  </si>
  <si>
    <t xml:space="preserve">19.2_ΙΔ_014 - Δαπάνες ειδικού εξοπλισμού </t>
  </si>
  <si>
    <t>19.2_ΙΔ_015 - Δαπάνες εκπόνησης σχεδίων διαχείρισης δασών ή ισοδύναμων μέσων,  διαχειριστικές εκθέσεις, πίνακες υλοτομίας</t>
  </si>
  <si>
    <t>19.2_ΙΔ_016 - Δαπάνες εξοπλισμού επιχείρησης όπως αγορά fax, τηλεφωνικών εγκαταστάσεων, δικτύων ενδοεπικοινωνίας, ηλεκτρονικών υπολογιστών, λογισμικών, περιφερειακών μηχανημάτων και φωτοτυπικών</t>
  </si>
  <si>
    <t>19.2_ΙΔ_017 - Δαπάνες απόκτησης ή ανάπτυξης λογισμικού, απόκτησης διπλωμάτων ευρεσιτεχνίας, αδειών, δικαιωμάτων διανοητικής ιδιοκτησίας, εμπορικών σημάτων, δημιουργίας αναγνωρίσιμου σήματος (ετικέτας) του προϊόντος, έρευνας αγοράς για τη διαμόρφωση της εικόνας του προϊόντος (συσκευασία, σήμανση)</t>
  </si>
  <si>
    <t xml:space="preserve">19.2_ΙΔ_018 - Δαπάνες πιστοποίησης προέλευσης ξυλείας, συστημάτων δέουσας επιμέλειας, λογισμικού παρακολούθησης δασών και εμπορικών σημάτων. </t>
  </si>
  <si>
    <t>19.2_ΙΔ_019 - Δαπάνες που σχετίζονται με την διαμόρφωση χώρων προβολής, δοκιμής των προϊόντων της επιχείρησης  καθώς και του αντίστοιχου εξοπλισμού</t>
  </si>
  <si>
    <t>19.2_ΙΔ_020 - Δαπάνες προβολής, όπως ιστοσελίδα, έντυπα, διαφήμιση και συμμετοχή σε εκθέσεις</t>
  </si>
  <si>
    <t xml:space="preserve">19.2_ΙΔ_021 - Δαπάνες προώθησης των αποτελεσμάτων του επιχειρηματικού σχεδίου </t>
  </si>
  <si>
    <t xml:space="preserve">19.2_ΙΔ_022 - Δαπάνες σύνδεσης με Οργανισμούς Κοινής Ωφέλειας (ΟΚΩ) </t>
  </si>
  <si>
    <t xml:space="preserve">19.2_ΙΔ_023 - Δαπάνες σύστασης και οργάνωσης φορέα </t>
  </si>
  <si>
    <t>19.2_ΙΔ_024 - Δαπάνες συστημάτων ασφαλείας εγκαταστάσεων, συστημάτων πυροσβεστικής προστασίας εγκαταστάσεων</t>
  </si>
  <si>
    <t xml:space="preserve">19.2_ΙΔ_025 - Δημιουργία κοινών εργαστηρίων ποιοτικού ελέγχου των προϊόντων ή των πρώτων υλών, εξοπλισμός εξασφάλισης ποιότητας </t>
  </si>
  <si>
    <t xml:space="preserve">19.2_ΙΔ_026 - Ειδικές διαμορφώσεις χώρων </t>
  </si>
  <si>
    <t>19.2_ΙΔ_027 - Δαπάνες εξοπλισμού αναψυχής πελατών και συγκεκριμένα αναπαραγωγής ήχου και εικόνας</t>
  </si>
  <si>
    <t>19.2_ΙΔ_028 - Εξοπλισμός για αξιοποίηση υπολειμμάτων ξυλείας</t>
  </si>
  <si>
    <t xml:space="preserve">19.2_ΙΔ_029 - Έργα πρασίνου καθώς και έργα διακόσμησης </t>
  </si>
  <si>
    <t xml:space="preserve">19.2_ΙΔ_030 - Εργαλεία υλοτομίας, αποφλοίωσης, τεμαχισμού, αποκομιδής και μεταφοράς και λοιπά ειδικά εργαλεία </t>
  </si>
  <si>
    <t>19.2_ΙΔ_031 - Εργασίες πράσινου (δενδροφυτεύσεις, γκαζόν, κ.λπ.)</t>
  </si>
  <si>
    <t xml:space="preserve">19.2_ΙΔ_032 - Εργασίες πράσινου δενδροφυτεύσεις, γκαζόν, καθώς και έργα διακόσμησης </t>
  </si>
  <si>
    <t>19.2_ΙΔ_033 - Ζώα σύρσης και φόρτου</t>
  </si>
  <si>
    <t>19.2_ΙΔ_034 - Αγορά συγκροτήματος ψυχρής έκθλιψης Ελαιολάδου</t>
  </si>
  <si>
    <t xml:space="preserve">19.2_ΙΔ_038 - Λειτουργικές δαπάνες που προκύπτουν από την οργάνωση της μορφής συνεργασίας, το συντονισμό της  και την προετοιμασία του επιχειρηματικού σχεδίου </t>
  </si>
  <si>
    <t>19.2_ΙΔ_039 - Οδοιπορικά, οι δαπάνες διαμονής και οι ημερήσιες δαπάνες των συμμετεχόντων</t>
  </si>
  <si>
    <t xml:space="preserve">19.2_ΙΔ_040 - Κόστος χρήσης μηχανημάτων ή μίσθωση αυτών, εδαφών και λοιπών παγίων για την αναπτυξη πιλοτική δοκιμή των αποτελεσμάτων της πράξης </t>
  </si>
  <si>
    <t xml:space="preserve">19.2_ΙΔ_041 - Χώροι αποθήκευσης </t>
  </si>
  <si>
    <t>37. Κατασκευή οικίσκου ή συγκεκριμένου χώρου για τις ανάγκες φύλαξης της πράξης μέχρι επιφάνειας  είκοσι τετραγωνικών μέτρων (20 τ.μ.)
 (Αφορά μόνο Υποδράσεις 19.2.2.2, 19.2.2.4, 19.2.3.1 και 19.2.3.4)</t>
  </si>
  <si>
    <r>
      <t>ΕΠΙΛΕΞΙΜΟ ΣΥΝΟΛΙΚΟ ΚΟΣΤΟΣ</t>
    </r>
    <r>
      <rPr>
        <b/>
        <sz val="10"/>
        <color rgb="FFFF0000"/>
        <rFont val="Calibri"/>
        <family val="2"/>
        <charset val="161"/>
        <scheme val="minor"/>
      </rPr>
      <t xml:space="preserve"> (**)</t>
    </r>
  </si>
  <si>
    <r>
      <t>ΚΑΤΑΝΟΜΗ ΠΡΟΫΠΟΛΟΓΙΣΜΟΥ ΑΝΑ ΕΞΑΜΗΝΟ</t>
    </r>
    <r>
      <rPr>
        <b/>
        <sz val="10"/>
        <color rgb="FFFF0000"/>
        <rFont val="Calibri"/>
        <family val="2"/>
        <charset val="161"/>
        <scheme val="minor"/>
      </rPr>
      <t xml:space="preserve"> (*)</t>
    </r>
  </si>
  <si>
    <r>
      <rPr>
        <b/>
        <sz val="10"/>
        <color rgb="FFFF0000"/>
        <rFont val="Calibri"/>
        <family val="2"/>
        <charset val="161"/>
        <scheme val="minor"/>
      </rPr>
      <t>(*)</t>
    </r>
    <r>
      <rPr>
        <sz val="10"/>
        <color rgb="FFFF0000"/>
        <rFont val="Calibri"/>
        <family val="2"/>
        <charset val="161"/>
        <scheme val="minor"/>
      </rPr>
      <t xml:space="preserve"> </t>
    </r>
    <r>
      <rPr>
        <sz val="10"/>
        <color theme="1"/>
        <rFont val="Calibri"/>
        <family val="2"/>
        <charset val="161"/>
        <scheme val="minor"/>
      </rPr>
      <t>Στο χρονοδιάγραμμα συμπληρώνεται το ποσό της συγκεκριμένης κατηγορίας δαπάνης που υπολογίζεται να εκτελεστεί στο συγκεκριμένο εξάμηνο</t>
    </r>
  </si>
  <si>
    <r>
      <rPr>
        <b/>
        <sz val="10"/>
        <color rgb="FFFF0000"/>
        <rFont val="Calibri"/>
        <family val="2"/>
        <charset val="161"/>
        <scheme val="minor"/>
      </rPr>
      <t xml:space="preserve">(**) </t>
    </r>
    <r>
      <rPr>
        <sz val="10"/>
        <rFont val="Calibri"/>
        <family val="2"/>
        <charset val="161"/>
        <scheme val="minor"/>
      </rPr>
      <t>Στην περίπτωση που ο Φ</t>
    </r>
    <r>
      <rPr>
        <sz val="10"/>
        <color theme="1"/>
        <rFont val="Calibri"/>
        <family val="2"/>
        <charset val="161"/>
        <scheme val="minor"/>
      </rPr>
      <t>ΠΑ είναι επιλέξιμος τα ποσά αφορούν το συνολικό κόστος, διαφορετικά την καθαρή αξία της δαπάνης, ως επιλέξιμο κόστος.</t>
    </r>
  </si>
  <si>
    <r>
      <t xml:space="preserve">Ο παρόν προϋπολογισμός συντάσσεται σύμφωνα με τα οριζόμενα στον Ενημερωτικό Οδηγό  της παρούσας πρόσκλησης και συνοδεύεται από τα σχετικά δικαιολογητικά που τεκμηριώνουν το εύλογο κόστος, το είδος και το ύψος των δαπανών. 
</t>
    </r>
    <r>
      <rPr>
        <b/>
        <i/>
        <sz val="11"/>
        <color rgb="FFC00000"/>
        <rFont val="Calibri"/>
        <family val="2"/>
        <charset val="161"/>
        <scheme val="minor"/>
      </rPr>
      <t>ΣΥΝΙΣΤΑΤΑΙ ΝΑ ΓΙΝΕΙ ΠΡΟΣΕΚΤΙΚΗ ΜΕΛΕΤΗ ΤΟΥ ΚΕΦΑΛΑΙΟΥ ΤΩΝ ΕΠΙΛΕΞΙΜΩΝ ΔΑΠΑΝΩΝ ΓΙΑ ΤΗΝ ΣΥΜΠΛΗΡΩΣΗ.</t>
    </r>
  </si>
  <si>
    <t>ΑΝΑΛΥΤΙΚΟΣ ΠΡΟΥΠΟΛΟΓΙΣΜΟΣ  ΑΙΤΗΣΗΣ ΣΤΗΡΙΞΗΣ</t>
  </si>
  <si>
    <t>35. β - ΚΑΤΗΓΟΡΙΑ ΔΑΠΑΝΗΣ: ΔΑΠΑΝΕΣ ΓΙΑ ΑΠΟΚΤΗΣΗ ΓΗΣ</t>
  </si>
  <si>
    <t>35. γ - ΚΑΤΗΓΟΡΙΑ ΔΑΠΑΝΗΣ: ΔΑΠΑΝΕΣ ΓΙΑ ΒΙΟΜΗΧΑΝΙΚΕΣ ΕΓΚΑΤΑΣΤΑΣΕΙΣ</t>
  </si>
  <si>
    <t>35.α - ΚΑΤΗΓΟΡΙΑ ΔΑΠΑΝΗΣ:  ΚΤΙΡΙΑΚΕΣ ΕΓΚΑΤΑΣΤΑΣΕΙΣ</t>
  </si>
  <si>
    <t>19.2_ΙΔ_035 - Aγορά, κατασκευή ή βελτίωση ακινήτου</t>
  </si>
  <si>
    <t>19.2_ΙΔ_036 - Δαπάνες κατασκευής οικίσκου – αποθήκης (μέχρι 40 τ.μ) για επενδύσεις τουριστικών καταλυμάτων</t>
  </si>
  <si>
    <t>19.2_ΙΔ_037 - Κατασκευή οικίσκου ή συγκεκριμένου χώρου για τις ανάγκες φύλαξης της πράξης μέχρι επιφάνειας  είκοσι τετραγωνικών μέτρων (20 τ.μ.)</t>
  </si>
  <si>
    <t xml:space="preserve">ΚΩΔΙΚΟΣ  ΠΣΚΕ - ΚΑΤΗΓΟΡΙΑ ΔΑΠΑΝΗΣ - ΦΥΛΛΑ </t>
  </si>
  <si>
    <t xml:space="preserve">ΣΥΓΚΕΝΤΡΩΤΙΚΟΣ ΠΙΝΑΚΑΣ ΕΠΙΛΕΞΙΜΩΝ ΚΑΤΗΓΟΡΙΩΝ ΔΑΠΑΝΗΣ ΠΣΚΕ ΑΝΑ ΔΡΑΣΗ </t>
  </si>
  <si>
    <t>ΜΥΤΙΛΗΝΗ, 2η ΠΡΟΣΚΛΗΣΗ ΕΤΑΛ Α.Ε. CLLD/LEADER, ΥΠΟΔΡΑΣΕΙΣ
19.2.1 - 19.2.2 - 19.2.3 - 19.2.6 - 19.2.7</t>
  </si>
  <si>
    <t>ΟΜΑΔΑ Α</t>
  </si>
  <si>
    <t>ΕΡΓΑ ΥΠΟΔΟΜΗΣ</t>
  </si>
  <si>
    <t>Ε.Υ.01</t>
  </si>
  <si>
    <t>Ισοπεδώσεις - διαμορφώσεις</t>
  </si>
  <si>
    <r>
      <t>μ</t>
    </r>
    <r>
      <rPr>
        <vertAlign val="superscript"/>
        <sz val="8"/>
        <rFont val="Calibri"/>
        <family val="2"/>
        <charset val="161"/>
        <scheme val="minor"/>
      </rPr>
      <t>2</t>
    </r>
  </si>
  <si>
    <t>Ε.Υ.02</t>
  </si>
  <si>
    <t>Σύνδεση με δίκτυο ΔΕΗ</t>
  </si>
  <si>
    <t>αποκ.</t>
  </si>
  <si>
    <t>Ε.Υ.03</t>
  </si>
  <si>
    <t>Σύνδεση με δίκτυο ύδρευσης</t>
  </si>
  <si>
    <t>Ε.Υ.04</t>
  </si>
  <si>
    <t>Σύνδεση με δίκτυο αποχέτευσης</t>
  </si>
  <si>
    <t>Ε.Υ.05</t>
  </si>
  <si>
    <t xml:space="preserve">Βόθρος τύπου δαχτυλίδι </t>
  </si>
  <si>
    <t>Ε.Υ.06</t>
  </si>
  <si>
    <t>Περιμετρική αποστράγγιση υδάτων (drainage)</t>
  </si>
  <si>
    <t>ΣΥΝΟΛΟ ΟΜΑΔΑΣ - Α</t>
  </si>
  <si>
    <t>ΟΜΑΔΑ Β</t>
  </si>
  <si>
    <t>ΠΕΡΙΒΑΛΛΩΝ ΧΩΡΟΣ</t>
  </si>
  <si>
    <t>Π.Χ.01</t>
  </si>
  <si>
    <t xml:space="preserve">Συρμάτινη περίφραξη με πλέγμα ύψους 1,20-1,50μ. και σιδερένιους πασσάλους </t>
  </si>
  <si>
    <t>Π.Χ.02</t>
  </si>
  <si>
    <t>Συρμάτινη περίφραξη με γαλβανιζέ πλέγμα ύψους 1,20-1,50μ. και γαλβανιζέ πασσάλους</t>
  </si>
  <si>
    <t>Π.Χ.03</t>
  </si>
  <si>
    <t>Περίφραξη από λιθοδομή με κοινούς λίθους</t>
  </si>
  <si>
    <t>μ2/όψης</t>
  </si>
  <si>
    <t>Π.Χ.04</t>
  </si>
  <si>
    <t>Περίφραξη από λιθοδομή με λαξευτούς λίθους</t>
  </si>
  <si>
    <t>Π.Χ.05</t>
  </si>
  <si>
    <t>Εσωτερική οδοποιία από άσφαλτο (δεν περιλαμβάνεται το 3Α)</t>
  </si>
  <si>
    <t>Π.Χ.06</t>
  </si>
  <si>
    <t>Εσωτερική οδοποιία από ελαφρά οπλισμένο σκυρόδεμα</t>
  </si>
  <si>
    <r>
      <t>μ</t>
    </r>
    <r>
      <rPr>
        <vertAlign val="superscript"/>
        <sz val="8"/>
        <rFont val="Calibri"/>
        <family val="2"/>
        <charset val="161"/>
        <scheme val="minor"/>
      </rPr>
      <t>3</t>
    </r>
  </si>
  <si>
    <t>Π.Χ.07</t>
  </si>
  <si>
    <t>Στρώση δαπέδου με σταμπωτό δάπεδο (δεν περιλαμβάνεται το σκυρόδεμα)</t>
  </si>
  <si>
    <t>Π.Χ.08</t>
  </si>
  <si>
    <t>Στρώση δαπέδου με 3Α</t>
  </si>
  <si>
    <r>
      <t>μ</t>
    </r>
    <r>
      <rPr>
        <vertAlign val="superscript"/>
        <sz val="8"/>
        <rFont val="Calibri"/>
        <family val="2"/>
        <charset val="161"/>
        <scheme val="minor"/>
      </rPr>
      <t>3</t>
    </r>
    <r>
      <rPr>
        <sz val="11"/>
        <color indexed="8"/>
        <rFont val="Calibri"/>
        <family val="2"/>
        <charset val="161"/>
      </rPr>
      <t/>
    </r>
  </si>
  <si>
    <t>Π.Χ.09</t>
  </si>
  <si>
    <t>Στρώση δαπέδου με φυσικές πλάκες (τύπου Καρύστου, Μιστεγνών,κλπ)</t>
  </si>
  <si>
    <t>Π.Χ.10</t>
  </si>
  <si>
    <t>Ξύλινο δάπεδο τύπου deck (συνθετική ξυλεία)</t>
  </si>
  <si>
    <t>ΣΥΝΟΛΟ ΟΜΑΔΑΣ - Β</t>
  </si>
  <si>
    <t>ΣΥΝΟΛΟ ΟΜΑΔΑΣ Α</t>
  </si>
  <si>
    <t>ΣΥΝΟΛΟ ΟΜΑΔΑΣ Β</t>
  </si>
  <si>
    <t>35.1</t>
  </si>
</sst>
</file>

<file path=xl/styles.xml><?xml version="1.0" encoding="utf-8"?>
<styleSheet xmlns="http://schemas.openxmlformats.org/spreadsheetml/2006/main">
  <numFmts count="1">
    <numFmt numFmtId="164" formatCode="[$£-809]#,##0"/>
  </numFmts>
  <fonts count="51">
    <font>
      <sz val="11"/>
      <color theme="1"/>
      <name val="Calibri"/>
      <family val="2"/>
      <charset val="161"/>
      <scheme val="minor"/>
    </font>
    <font>
      <b/>
      <sz val="11"/>
      <name val="Calibri"/>
      <family val="2"/>
      <charset val="161"/>
    </font>
    <font>
      <b/>
      <sz val="10"/>
      <name val="Calibri"/>
      <family val="2"/>
      <charset val="161"/>
    </font>
    <font>
      <sz val="10"/>
      <name val="Calibri"/>
      <family val="2"/>
      <charset val="161"/>
    </font>
    <font>
      <sz val="10"/>
      <name val="Arial"/>
      <family val="2"/>
      <charset val="161"/>
    </font>
    <font>
      <b/>
      <sz val="11"/>
      <color theme="1"/>
      <name val="Calibri"/>
      <family val="2"/>
      <charset val="161"/>
      <scheme val="minor"/>
    </font>
    <font>
      <b/>
      <sz val="14"/>
      <name val="Calibri"/>
      <family val="2"/>
      <charset val="161"/>
      <scheme val="minor"/>
    </font>
    <font>
      <b/>
      <sz val="16"/>
      <name val="Calibri"/>
      <family val="2"/>
      <charset val="161"/>
      <scheme val="minor"/>
    </font>
    <font>
      <b/>
      <sz val="20"/>
      <name val="Calibri"/>
      <family val="2"/>
      <charset val="161"/>
    </font>
    <font>
      <i/>
      <sz val="10"/>
      <name val="Arial"/>
      <family val="2"/>
      <charset val="161"/>
    </font>
    <font>
      <i/>
      <sz val="11"/>
      <color theme="1"/>
      <name val="Calibri"/>
      <family val="2"/>
      <charset val="161"/>
      <scheme val="minor"/>
    </font>
    <font>
      <i/>
      <sz val="11"/>
      <color rgb="FFFF0000"/>
      <name val="Calibri"/>
      <family val="2"/>
      <charset val="161"/>
      <scheme val="minor"/>
    </font>
    <font>
      <b/>
      <i/>
      <sz val="11"/>
      <color rgb="FFFF0000"/>
      <name val="Calibri"/>
      <family val="2"/>
      <charset val="161"/>
      <scheme val="minor"/>
    </font>
    <font>
      <i/>
      <sz val="11"/>
      <name val="Calibri"/>
      <family val="2"/>
      <charset val="161"/>
      <scheme val="minor"/>
    </font>
    <font>
      <b/>
      <i/>
      <sz val="11"/>
      <name val="Calibri"/>
      <family val="2"/>
      <charset val="161"/>
      <scheme val="minor"/>
    </font>
    <font>
      <sz val="11"/>
      <color theme="1"/>
      <name val="Times New Roman"/>
      <family val="1"/>
      <charset val="161"/>
    </font>
    <font>
      <b/>
      <sz val="11"/>
      <name val="Calibri"/>
      <family val="2"/>
      <charset val="161"/>
      <scheme val="minor"/>
    </font>
    <font>
      <b/>
      <sz val="10"/>
      <name val="Calibri"/>
      <family val="2"/>
      <charset val="161"/>
      <scheme val="minor"/>
    </font>
    <font>
      <sz val="10"/>
      <name val="Calibri"/>
      <family val="2"/>
      <charset val="161"/>
      <scheme val="minor"/>
    </font>
    <font>
      <sz val="11"/>
      <color theme="1"/>
      <name val="Calibri"/>
      <family val="2"/>
      <charset val="161"/>
      <scheme val="minor"/>
    </font>
    <font>
      <sz val="11"/>
      <name val="Calibri"/>
      <family val="2"/>
      <charset val="161"/>
      <scheme val="minor"/>
    </font>
    <font>
      <b/>
      <sz val="12"/>
      <name val="Calibri"/>
      <family val="2"/>
      <charset val="161"/>
      <scheme val="minor"/>
    </font>
    <font>
      <i/>
      <sz val="10"/>
      <color theme="1"/>
      <name val="Calibri"/>
      <family val="2"/>
      <charset val="161"/>
      <scheme val="minor"/>
    </font>
    <font>
      <b/>
      <sz val="12"/>
      <color theme="1"/>
      <name val="Calibri"/>
      <family val="2"/>
      <charset val="161"/>
      <scheme val="minor"/>
    </font>
    <font>
      <b/>
      <sz val="16"/>
      <name val="Calibri"/>
      <family val="2"/>
      <charset val="161"/>
    </font>
    <font>
      <sz val="11"/>
      <color theme="1"/>
      <name val="Calibri"/>
      <family val="2"/>
      <scheme val="minor"/>
    </font>
    <font>
      <sz val="8"/>
      <color theme="1"/>
      <name val="Calibri"/>
      <family val="2"/>
      <charset val="161"/>
      <scheme val="minor"/>
    </font>
    <font>
      <sz val="8"/>
      <color rgb="FFC00000"/>
      <name val="Calibri"/>
      <family val="2"/>
      <charset val="161"/>
      <scheme val="minor"/>
    </font>
    <font>
      <b/>
      <sz val="8"/>
      <name val="Calibri"/>
      <family val="2"/>
      <charset val="161"/>
      <scheme val="minor"/>
    </font>
    <font>
      <b/>
      <sz val="10"/>
      <color theme="1"/>
      <name val="Calibri"/>
      <family val="2"/>
      <charset val="161"/>
      <scheme val="minor"/>
    </font>
    <font>
      <b/>
      <sz val="10"/>
      <color rgb="FFC00000"/>
      <name val="Calibri"/>
      <family val="2"/>
      <charset val="161"/>
      <scheme val="minor"/>
    </font>
    <font>
      <sz val="8"/>
      <name val="Calibri"/>
      <family val="2"/>
      <charset val="161"/>
      <scheme val="minor"/>
    </font>
    <font>
      <vertAlign val="superscript"/>
      <sz val="10"/>
      <name val="Calibri"/>
      <family val="2"/>
      <charset val="161"/>
      <scheme val="minor"/>
    </font>
    <font>
      <sz val="10"/>
      <color theme="1"/>
      <name val="Calibri"/>
      <family val="2"/>
      <charset val="161"/>
      <scheme val="minor"/>
    </font>
    <font>
      <sz val="8"/>
      <color rgb="FF000000"/>
      <name val="Calibri"/>
      <family val="2"/>
      <charset val="161"/>
      <scheme val="minor"/>
    </font>
    <font>
      <sz val="11"/>
      <color indexed="8"/>
      <name val="Calibri"/>
      <family val="2"/>
      <charset val="161"/>
    </font>
    <font>
      <sz val="9"/>
      <color theme="1"/>
      <name val="Calibri"/>
      <family val="2"/>
      <charset val="161"/>
      <scheme val="minor"/>
    </font>
    <font>
      <b/>
      <sz val="9"/>
      <color indexed="81"/>
      <name val="Tahoma"/>
      <family val="2"/>
      <charset val="161"/>
    </font>
    <font>
      <sz val="9"/>
      <color indexed="81"/>
      <name val="Tahoma"/>
      <family val="2"/>
      <charset val="161"/>
    </font>
    <font>
      <sz val="16"/>
      <name val="Calibri"/>
      <family val="2"/>
      <charset val="161"/>
      <scheme val="minor"/>
    </font>
    <font>
      <b/>
      <sz val="12"/>
      <color rgb="FFC00000"/>
      <name val="Calibri"/>
      <family val="2"/>
      <charset val="161"/>
      <scheme val="minor"/>
    </font>
    <font>
      <i/>
      <sz val="12"/>
      <color theme="1"/>
      <name val="Calibri"/>
      <family val="2"/>
      <charset val="161"/>
      <scheme val="minor"/>
    </font>
    <font>
      <b/>
      <i/>
      <sz val="12"/>
      <color rgb="FF0070C0"/>
      <name val="Calibri"/>
      <family val="2"/>
      <charset val="161"/>
    </font>
    <font>
      <b/>
      <sz val="11"/>
      <color rgb="FF000000"/>
      <name val="Calibri"/>
      <family val="2"/>
      <charset val="161"/>
      <scheme val="minor"/>
    </font>
    <font>
      <b/>
      <sz val="9"/>
      <name val="Calibri"/>
      <family val="2"/>
      <charset val="161"/>
      <scheme val="minor"/>
    </font>
    <font>
      <b/>
      <sz val="10"/>
      <color rgb="FFFF0000"/>
      <name val="Calibri"/>
      <family val="2"/>
      <charset val="161"/>
      <scheme val="minor"/>
    </font>
    <font>
      <sz val="10"/>
      <color rgb="FFC00000"/>
      <name val="Calibri"/>
      <family val="2"/>
      <charset val="161"/>
      <scheme val="minor"/>
    </font>
    <font>
      <sz val="10"/>
      <color rgb="FFFF0000"/>
      <name val="Calibri"/>
      <family val="2"/>
      <charset val="161"/>
      <scheme val="minor"/>
    </font>
    <font>
      <b/>
      <i/>
      <sz val="11"/>
      <color rgb="FFC00000"/>
      <name val="Calibri"/>
      <family val="2"/>
      <charset val="161"/>
      <scheme val="minor"/>
    </font>
    <font>
      <vertAlign val="superscript"/>
      <sz val="8"/>
      <name val="Calibri"/>
      <family val="2"/>
      <charset val="161"/>
      <scheme val="minor"/>
    </font>
    <font>
      <sz val="9"/>
      <name val="Calibri"/>
      <family val="2"/>
      <charset val="161"/>
      <scheme val="minor"/>
    </font>
  </fonts>
  <fills count="16">
    <fill>
      <patternFill patternType="none"/>
    </fill>
    <fill>
      <patternFill patternType="gray125"/>
    </fill>
    <fill>
      <patternFill patternType="lightGray">
        <fgColor rgb="FFFFFFFF"/>
        <bgColor rgb="FFFFFFFF"/>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lightGray">
        <fgColor rgb="FFFFFFFF"/>
        <bgColor theme="4" tint="0.79998168889431442"/>
      </patternFill>
    </fill>
    <fill>
      <patternFill patternType="solid">
        <fgColor theme="2"/>
        <bgColor indexed="64"/>
      </patternFill>
    </fill>
    <fill>
      <patternFill patternType="solid">
        <fgColor theme="9" tint="0.59999389629810485"/>
        <bgColor indexed="64"/>
      </patternFill>
    </fill>
    <fill>
      <patternFill patternType="solid">
        <fgColor theme="7"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double">
        <color theme="4"/>
      </right>
      <top style="double">
        <color theme="4"/>
      </top>
      <bottom style="double">
        <color theme="4"/>
      </bottom>
      <diagonal/>
    </border>
    <border>
      <left/>
      <right/>
      <top style="double">
        <color theme="4"/>
      </top>
      <bottom style="double">
        <color theme="4"/>
      </bottom>
      <diagonal/>
    </border>
    <border>
      <left style="double">
        <color theme="4"/>
      </left>
      <right/>
      <top style="double">
        <color theme="4"/>
      </top>
      <bottom style="double">
        <color theme="4"/>
      </bottom>
      <diagonal/>
    </border>
    <border>
      <left/>
      <right/>
      <top/>
      <bottom style="double">
        <color theme="4"/>
      </bottom>
      <diagonal/>
    </border>
  </borders>
  <cellStyleXfs count="5">
    <xf numFmtId="0" fontId="0" fillId="0" borderId="0"/>
    <xf numFmtId="0" fontId="4" fillId="0" borderId="0"/>
    <xf numFmtId="9" fontId="19" fillId="0" borderId="0" applyFont="0" applyFill="0" applyBorder="0" applyAlignment="0" applyProtection="0"/>
    <xf numFmtId="0" fontId="25" fillId="0" borderId="0"/>
    <xf numFmtId="0" fontId="19" fillId="0" borderId="0"/>
  </cellStyleXfs>
  <cellXfs count="176">
    <xf numFmtId="0" fontId="0" fillId="0" borderId="0" xfId="0"/>
    <xf numFmtId="0" fontId="3" fillId="2" borderId="1" xfId="0" applyFont="1" applyFill="1" applyBorder="1" applyAlignment="1">
      <alignment horizontal="justify" vertical="center"/>
    </xf>
    <xf numFmtId="0" fontId="3" fillId="0" borderId="1" xfId="0" applyFont="1" applyBorder="1" applyAlignment="1">
      <alignment horizontal="justify" vertical="center"/>
    </xf>
    <xf numFmtId="0" fontId="5" fillId="0" borderId="0" xfId="1" applyFont="1" applyAlignment="1">
      <alignment horizontal="center" vertical="center" wrapText="1"/>
    </xf>
    <xf numFmtId="0" fontId="5" fillId="0" borderId="0" xfId="1" applyFont="1" applyAlignment="1">
      <alignment wrapText="1"/>
    </xf>
    <xf numFmtId="0" fontId="19" fillId="0" borderId="1" xfId="1" applyFont="1" applyBorder="1" applyAlignment="1">
      <alignment horizontal="justify" vertical="center" wrapText="1"/>
    </xf>
    <xf numFmtId="0" fontId="19" fillId="3" borderId="1" xfId="1" applyFont="1" applyFill="1" applyBorder="1" applyAlignment="1">
      <alignment horizontal="justify" vertical="center" wrapText="1"/>
    </xf>
    <xf numFmtId="4" fontId="3" fillId="0" borderId="1" xfId="0" applyNumberFormat="1" applyFont="1" applyBorder="1" applyAlignment="1">
      <alignment horizontal="right" vertical="center"/>
    </xf>
    <xf numFmtId="4" fontId="3" fillId="2" borderId="1" xfId="0" applyNumberFormat="1" applyFont="1" applyFill="1" applyBorder="1" applyAlignment="1">
      <alignment horizontal="right" vertical="center"/>
    </xf>
    <xf numFmtId="0" fontId="5" fillId="4" borderId="1" xfId="1" applyFont="1" applyFill="1" applyBorder="1" applyAlignment="1">
      <alignment horizontal="center" vertical="center" wrapText="1"/>
    </xf>
    <xf numFmtId="0" fontId="5" fillId="6" borderId="1" xfId="1" applyFont="1" applyFill="1" applyBorder="1" applyAlignment="1">
      <alignment horizontal="center" vertical="center" wrapText="1"/>
    </xf>
    <xf numFmtId="0" fontId="18" fillId="0" borderId="0" xfId="1" applyFont="1" applyAlignment="1">
      <alignment wrapText="1"/>
    </xf>
    <xf numFmtId="0" fontId="18" fillId="0" borderId="0" xfId="1" applyFont="1" applyFill="1" applyAlignment="1">
      <alignment vertical="center" wrapText="1"/>
    </xf>
    <xf numFmtId="0" fontId="19" fillId="0" borderId="1" xfId="4" applyFont="1" applyBorder="1" applyAlignment="1">
      <alignment horizontal="justify" vertical="center" wrapText="1"/>
    </xf>
    <xf numFmtId="0" fontId="19" fillId="0" borderId="1" xfId="4" applyFont="1" applyFill="1" applyBorder="1" applyAlignment="1">
      <alignment vertical="center" wrapText="1"/>
    </xf>
    <xf numFmtId="0" fontId="26" fillId="3" borderId="0" xfId="0" applyFont="1" applyFill="1" applyAlignment="1">
      <alignment vertical="center" wrapText="1"/>
    </xf>
    <xf numFmtId="0" fontId="27" fillId="3" borderId="0" xfId="0" applyFont="1" applyFill="1" applyAlignment="1">
      <alignment horizontal="center" vertical="center" wrapText="1"/>
    </xf>
    <xf numFmtId="0" fontId="26" fillId="3" borderId="0" xfId="0" applyFont="1" applyFill="1" applyAlignment="1">
      <alignment horizontal="center" vertical="center" wrapText="1"/>
    </xf>
    <xf numFmtId="0" fontId="26" fillId="3" borderId="0" xfId="0" applyFont="1" applyFill="1" applyAlignment="1">
      <alignment horizontal="left" vertical="center" wrapText="1"/>
    </xf>
    <xf numFmtId="0" fontId="28" fillId="9" borderId="1" xfId="0" applyFont="1" applyFill="1" applyBorder="1" applyAlignment="1">
      <alignment horizontal="center" vertical="center" wrapText="1"/>
    </xf>
    <xf numFmtId="0" fontId="31" fillId="3" borderId="1" xfId="0" applyFont="1" applyFill="1" applyBorder="1" applyAlignment="1">
      <alignment horizontal="center" vertical="center"/>
    </xf>
    <xf numFmtId="0" fontId="31" fillId="3" borderId="1" xfId="0" applyFont="1" applyFill="1" applyBorder="1" applyAlignment="1">
      <alignment horizontal="left" vertical="center"/>
    </xf>
    <xf numFmtId="0" fontId="18" fillId="3" borderId="1" xfId="0" applyFont="1" applyFill="1" applyBorder="1" applyAlignment="1">
      <alignment horizontal="center" vertical="center"/>
    </xf>
    <xf numFmtId="2" fontId="33" fillId="8" borderId="1" xfId="0" applyNumberFormat="1" applyFont="1" applyFill="1" applyBorder="1" applyAlignment="1">
      <alignment horizontal="center" vertical="center"/>
    </xf>
    <xf numFmtId="2" fontId="33" fillId="8" borderId="1" xfId="0" applyNumberFormat="1" applyFont="1" applyFill="1" applyBorder="1" applyAlignment="1">
      <alignment horizontal="center"/>
    </xf>
    <xf numFmtId="2" fontId="33" fillId="0" borderId="1" xfId="0" applyNumberFormat="1" applyFont="1" applyBorder="1" applyAlignment="1">
      <alignment horizontal="center"/>
    </xf>
    <xf numFmtId="0" fontId="31" fillId="3" borderId="1" xfId="0" applyFont="1" applyFill="1" applyBorder="1" applyAlignment="1">
      <alignment horizontal="left" vertical="center" wrapText="1"/>
    </xf>
    <xf numFmtId="0" fontId="34" fillId="3" borderId="1" xfId="0" applyFont="1" applyFill="1" applyBorder="1" applyAlignment="1">
      <alignment horizontal="left" vertical="center" wrapText="1"/>
    </xf>
    <xf numFmtId="0" fontId="31" fillId="3"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2" fontId="30" fillId="9"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0" fontId="30" fillId="3" borderId="1" xfId="0" applyFont="1" applyFill="1" applyBorder="1" applyAlignment="1">
      <alignment horizontal="center" vertical="center" textRotation="90" wrapText="1"/>
    </xf>
    <xf numFmtId="4" fontId="18" fillId="3" borderId="1" xfId="0" applyNumberFormat="1" applyFont="1" applyFill="1" applyBorder="1" applyAlignment="1">
      <alignment horizontal="center" vertical="center"/>
    </xf>
    <xf numFmtId="0" fontId="0" fillId="0" borderId="0" xfId="0" applyFont="1"/>
    <xf numFmtId="0" fontId="30" fillId="3" borderId="0"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31"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0" fillId="0" borderId="0" xfId="0" applyFont="1" applyAlignment="1">
      <alignment horizontal="center"/>
    </xf>
    <xf numFmtId="0" fontId="29" fillId="9" borderId="1" xfId="0" applyFont="1" applyFill="1" applyBorder="1" applyAlignment="1">
      <alignment horizontal="center" vertical="center" wrapText="1"/>
    </xf>
    <xf numFmtId="4" fontId="30" fillId="0" borderId="1" xfId="0" applyNumberFormat="1" applyFont="1" applyBorder="1" applyAlignment="1">
      <alignment horizontal="center"/>
    </xf>
    <xf numFmtId="4" fontId="30" fillId="9" borderId="1" xfId="0" applyNumberFormat="1" applyFont="1" applyFill="1" applyBorder="1" applyAlignment="1">
      <alignment horizontal="center"/>
    </xf>
    <xf numFmtId="0" fontId="33" fillId="3" borderId="0" xfId="0" applyFont="1" applyFill="1" applyAlignment="1">
      <alignment vertical="center"/>
    </xf>
    <xf numFmtId="0" fontId="17" fillId="9" borderId="1" xfId="0" applyFont="1" applyFill="1" applyBorder="1" applyAlignment="1">
      <alignment horizontal="center" vertical="center" wrapText="1"/>
    </xf>
    <xf numFmtId="0" fontId="33" fillId="0" borderId="1" xfId="0" applyFont="1" applyBorder="1" applyAlignment="1">
      <alignment horizontal="center" vertical="center" wrapText="1"/>
    </xf>
    <xf numFmtId="4" fontId="33" fillId="0" borderId="1" xfId="0" applyNumberFormat="1" applyFont="1" applyBorder="1" applyAlignment="1">
      <alignment horizontal="right" vertical="center"/>
    </xf>
    <xf numFmtId="0" fontId="20" fillId="3" borderId="0" xfId="0" applyFont="1" applyFill="1"/>
    <xf numFmtId="0" fontId="39" fillId="3" borderId="0" xfId="0" applyFont="1" applyFill="1" applyAlignment="1">
      <alignment horizontal="left" wrapText="1"/>
    </xf>
    <xf numFmtId="0" fontId="0" fillId="0" borderId="0" xfId="0" applyAlignment="1">
      <alignment vertical="center" wrapText="1"/>
    </xf>
    <xf numFmtId="0" fontId="0" fillId="0" borderId="0" xfId="0" applyAlignment="1">
      <alignment vertical="center"/>
    </xf>
    <xf numFmtId="0" fontId="9" fillId="0" borderId="0" xfId="0" applyFont="1" applyAlignment="1">
      <alignment vertical="center"/>
    </xf>
    <xf numFmtId="0" fontId="15" fillId="0" borderId="0" xfId="0" applyFont="1" applyAlignment="1">
      <alignment vertical="center" wrapText="1"/>
    </xf>
    <xf numFmtId="0" fontId="10" fillId="0" borderId="1" xfId="0" applyFont="1" applyBorder="1" applyAlignment="1">
      <alignment horizontal="center" vertical="center" wrapText="1"/>
    </xf>
    <xf numFmtId="0" fontId="20" fillId="0" borderId="1" xfId="1" applyNumberFormat="1" applyFont="1" applyBorder="1" applyAlignment="1">
      <alignment horizontal="justify" vertical="center" wrapText="1"/>
    </xf>
    <xf numFmtId="0" fontId="0" fillId="3" borderId="0" xfId="0" applyFont="1" applyFill="1"/>
    <xf numFmtId="0" fontId="0"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0" fillId="2" borderId="1" xfId="0" applyFont="1" applyFill="1" applyBorder="1" applyAlignment="1">
      <alignment horizontal="justify"/>
    </xf>
    <xf numFmtId="3" fontId="20" fillId="0" borderId="1" xfId="0" applyNumberFormat="1" applyFont="1" applyBorder="1" applyAlignment="1">
      <alignment vertical="center" wrapText="1"/>
    </xf>
    <xf numFmtId="4" fontId="20" fillId="0" borderId="1" xfId="0" applyNumberFormat="1" applyFont="1" applyBorder="1" applyAlignment="1">
      <alignment vertical="center" wrapText="1"/>
    </xf>
    <xf numFmtId="0" fontId="0" fillId="2" borderId="1" xfId="0" applyFont="1" applyFill="1" applyBorder="1" applyAlignment="1">
      <alignment horizontal="justify" vertical="top" wrapText="1"/>
    </xf>
    <xf numFmtId="0" fontId="0" fillId="0" borderId="1" xfId="0" applyBorder="1" applyAlignment="1">
      <alignment horizontal="center" vertical="center" wrapText="1"/>
    </xf>
    <xf numFmtId="0" fontId="16" fillId="4" borderId="1" xfId="0" applyFont="1" applyFill="1" applyBorder="1" applyAlignment="1">
      <alignment horizontal="center" vertical="center" wrapText="1"/>
    </xf>
    <xf numFmtId="4" fontId="43" fillId="4" borderId="1" xfId="0" applyNumberFormat="1" applyFont="1" applyFill="1" applyBorder="1" applyAlignment="1">
      <alignment vertical="center" wrapText="1"/>
    </xf>
    <xf numFmtId="0" fontId="20" fillId="7" borderId="1" xfId="1" applyFont="1" applyFill="1" applyBorder="1" applyAlignment="1">
      <alignment wrapText="1"/>
    </xf>
    <xf numFmtId="0" fontId="8" fillId="3" borderId="1" xfId="1" applyFont="1" applyFill="1" applyBorder="1" applyAlignment="1">
      <alignment horizontal="center" vertical="center" wrapText="1"/>
    </xf>
    <xf numFmtId="0" fontId="2" fillId="12" borderId="1" xfId="0" applyFont="1" applyFill="1" applyBorder="1" applyAlignment="1">
      <alignment horizontal="justify" vertical="center"/>
    </xf>
    <xf numFmtId="4" fontId="2" fillId="12" borderId="1" xfId="0" applyNumberFormat="1" applyFont="1" applyFill="1" applyBorder="1" applyAlignment="1">
      <alignment horizontal="right" vertical="center"/>
    </xf>
    <xf numFmtId="0" fontId="2" fillId="13" borderId="1" xfId="0" applyFont="1" applyFill="1" applyBorder="1" applyAlignment="1">
      <alignment horizontal="center" vertical="center" wrapText="1"/>
    </xf>
    <xf numFmtId="0" fontId="33" fillId="0" borderId="0" xfId="0" applyFont="1"/>
    <xf numFmtId="0" fontId="29" fillId="3" borderId="0" xfId="0" applyFont="1" applyFill="1" applyBorder="1" applyAlignment="1">
      <alignment horizontal="center" vertical="center" wrapText="1"/>
    </xf>
    <xf numFmtId="0" fontId="17" fillId="3" borderId="1" xfId="0" applyNumberFormat="1" applyFont="1" applyFill="1" applyBorder="1" applyAlignment="1">
      <alignment horizontal="center" vertical="center"/>
    </xf>
    <xf numFmtId="164" fontId="18" fillId="3" borderId="1" xfId="0" applyNumberFormat="1" applyFont="1" applyFill="1" applyBorder="1" applyAlignment="1">
      <alignment vertical="center" wrapText="1"/>
    </xf>
    <xf numFmtId="4" fontId="18" fillId="0" borderId="1" xfId="0" applyNumberFormat="1" applyFont="1" applyFill="1" applyBorder="1" applyAlignment="1">
      <alignment vertical="center" wrapText="1"/>
    </xf>
    <xf numFmtId="4" fontId="30" fillId="9" borderId="1" xfId="0" applyNumberFormat="1" applyFont="1" applyFill="1" applyBorder="1" applyAlignment="1">
      <alignment horizontal="right" vertical="center" wrapText="1"/>
    </xf>
    <xf numFmtId="0" fontId="0" fillId="0" borderId="1" xfId="1" applyFont="1" applyBorder="1" applyAlignment="1">
      <alignment vertical="center"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20" fillId="0" borderId="1" xfId="1" applyFont="1" applyBorder="1" applyAlignment="1">
      <alignment vertical="center" wrapText="1"/>
    </xf>
    <xf numFmtId="0" fontId="5" fillId="4" borderId="1" xfId="1" applyFont="1" applyFill="1" applyBorder="1" applyAlignment="1">
      <alignment horizontal="center" vertical="center" wrapText="1"/>
    </xf>
    <xf numFmtId="0" fontId="5" fillId="14" borderId="1" xfId="1" applyFont="1" applyFill="1" applyBorder="1" applyAlignment="1">
      <alignment horizontal="center" vertical="center" wrapText="1"/>
    </xf>
    <xf numFmtId="0" fontId="5" fillId="11" borderId="1" xfId="1" applyFont="1" applyFill="1" applyBorder="1" applyAlignment="1">
      <alignment horizontal="center" vertical="center" wrapText="1"/>
    </xf>
    <xf numFmtId="0" fontId="5" fillId="15" borderId="1" xfId="1" applyFont="1" applyFill="1" applyBorder="1" applyAlignment="1">
      <alignment horizontal="center" vertical="center" wrapText="1"/>
    </xf>
    <xf numFmtId="0" fontId="5" fillId="8" borderId="1" xfId="1" applyFont="1" applyFill="1" applyBorder="1" applyAlignment="1">
      <alignment horizontal="center" vertical="center" wrapText="1"/>
    </xf>
    <xf numFmtId="2" fontId="30" fillId="9" borderId="1" xfId="0" applyNumberFormat="1" applyFont="1" applyFill="1" applyBorder="1" applyAlignment="1">
      <alignment horizontal="center" vertical="center" wrapText="1"/>
    </xf>
    <xf numFmtId="2" fontId="0" fillId="8" borderId="1" xfId="0" applyNumberFormat="1" applyFont="1" applyFill="1" applyBorder="1" applyAlignment="1">
      <alignment horizontal="center" vertical="center"/>
    </xf>
    <xf numFmtId="2" fontId="0" fillId="8" borderId="1" xfId="0" applyNumberFormat="1" applyFont="1" applyFill="1" applyBorder="1" applyAlignment="1">
      <alignment horizontal="center"/>
    </xf>
    <xf numFmtId="2" fontId="50" fillId="0" borderId="1" xfId="0" applyNumberFormat="1" applyFont="1" applyBorder="1" applyAlignment="1">
      <alignment horizontal="center"/>
    </xf>
    <xf numFmtId="2" fontId="0" fillId="0" borderId="1" xfId="0" applyNumberFormat="1" applyFont="1" applyBorder="1" applyAlignment="1">
      <alignment horizontal="center"/>
    </xf>
    <xf numFmtId="0" fontId="29" fillId="9" borderId="1" xfId="0" applyFont="1" applyFill="1" applyBorder="1" applyAlignment="1">
      <alignment horizontal="center" vertical="center" wrapText="1"/>
    </xf>
    <xf numFmtId="4" fontId="46" fillId="0" borderId="1" xfId="2" applyNumberFormat="1" applyFont="1" applyFill="1" applyBorder="1" applyAlignment="1">
      <alignment vertical="center"/>
    </xf>
    <xf numFmtId="0" fontId="6" fillId="3" borderId="0" xfId="0" applyFont="1" applyFill="1" applyAlignment="1">
      <alignment horizontal="center" wrapText="1"/>
    </xf>
    <xf numFmtId="0" fontId="6" fillId="3" borderId="12" xfId="0" applyFont="1" applyFill="1" applyBorder="1" applyAlignment="1">
      <alignment horizontal="center" wrapText="1"/>
    </xf>
    <xf numFmtId="0" fontId="16" fillId="3" borderId="11" xfId="0" applyFont="1" applyFill="1" applyBorder="1" applyAlignment="1">
      <alignment horizontal="center" vertical="top" wrapText="1"/>
    </xf>
    <xf numFmtId="0" fontId="16" fillId="3" borderId="10" xfId="0" applyFont="1" applyFill="1" applyBorder="1" applyAlignment="1">
      <alignment horizontal="center" vertical="top" wrapText="1"/>
    </xf>
    <xf numFmtId="0" fontId="16" fillId="3" borderId="9" xfId="0" applyFont="1" applyFill="1" applyBorder="1" applyAlignment="1">
      <alignment horizontal="center" vertical="top" wrapText="1"/>
    </xf>
    <xf numFmtId="0" fontId="21" fillId="3" borderId="11" xfId="0" applyFont="1" applyFill="1" applyBorder="1" applyAlignment="1">
      <alignment horizontal="center" wrapText="1"/>
    </xf>
    <xf numFmtId="0" fontId="21" fillId="3" borderId="10" xfId="0" applyFont="1" applyFill="1" applyBorder="1" applyAlignment="1">
      <alignment horizontal="center" wrapText="1"/>
    </xf>
    <xf numFmtId="0" fontId="21" fillId="3" borderId="9" xfId="0" applyFont="1" applyFill="1" applyBorder="1" applyAlignment="1">
      <alignment horizontal="center" wrapText="1"/>
    </xf>
    <xf numFmtId="0" fontId="17" fillId="3" borderId="0" xfId="0" applyFont="1" applyFill="1" applyAlignment="1">
      <alignment horizontal="center" wrapText="1"/>
    </xf>
    <xf numFmtId="0" fontId="40" fillId="3" borderId="11"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0" fillId="3" borderId="9"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41" fillId="3"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7" fillId="0" borderId="2" xfId="0" applyFont="1" applyBorder="1" applyAlignment="1">
      <alignment horizontal="right" vertical="center"/>
    </xf>
    <xf numFmtId="0" fontId="7" fillId="0" borderId="6" xfId="0" applyFont="1" applyBorder="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2" xfId="0" applyFont="1" applyBorder="1" applyAlignment="1">
      <alignment horizontal="left" vertical="center"/>
    </xf>
    <xf numFmtId="0" fontId="42" fillId="0" borderId="1" xfId="0" applyFont="1" applyBorder="1" applyAlignment="1">
      <alignment horizontal="center" vertical="center" wrapText="1"/>
    </xf>
    <xf numFmtId="0" fontId="24" fillId="0" borderId="1" xfId="0" applyFont="1" applyBorder="1" applyAlignment="1">
      <alignment horizontal="left" vertical="center" wrapText="1"/>
    </xf>
    <xf numFmtId="0" fontId="5" fillId="5" borderId="1" xfId="0" applyFont="1" applyFill="1" applyBorder="1" applyAlignment="1">
      <alignment horizontal="center" vertical="center" wrapText="1"/>
    </xf>
    <xf numFmtId="0" fontId="23" fillId="0" borderId="1" xfId="1" applyFont="1" applyBorder="1" applyAlignment="1">
      <alignment horizontal="center" vertical="center" wrapText="1"/>
    </xf>
    <xf numFmtId="0" fontId="12" fillId="0" borderId="0" xfId="1" applyFont="1" applyAlignment="1">
      <alignment horizontal="center" vertical="center" wrapText="1"/>
    </xf>
    <xf numFmtId="0" fontId="5" fillId="0" borderId="8" xfId="1" applyFont="1" applyBorder="1" applyAlignment="1">
      <alignment horizontal="center" vertical="center" wrapText="1"/>
    </xf>
    <xf numFmtId="0" fontId="5" fillId="4" borderId="1" xfId="1" applyFont="1" applyFill="1" applyBorder="1" applyAlignment="1">
      <alignment horizontal="center" wrapText="1"/>
    </xf>
    <xf numFmtId="0" fontId="5" fillId="4" borderId="1" xfId="1" applyFont="1" applyFill="1" applyBorder="1" applyAlignment="1">
      <alignment horizontal="center" vertical="center" wrapText="1"/>
    </xf>
    <xf numFmtId="0" fontId="33" fillId="3" borderId="8" xfId="0" applyFont="1" applyFill="1" applyBorder="1" applyAlignment="1" applyProtection="1">
      <alignment horizontal="left" vertical="center" wrapText="1"/>
      <protection hidden="1"/>
    </xf>
    <xf numFmtId="0" fontId="33" fillId="3" borderId="0" xfId="0" applyFont="1" applyFill="1" applyBorder="1" applyAlignment="1" applyProtection="1">
      <alignment horizontal="left" vertical="center" wrapText="1"/>
      <protection hidden="1"/>
    </xf>
    <xf numFmtId="0" fontId="17" fillId="8" borderId="1" xfId="0" applyFont="1" applyFill="1" applyBorder="1" applyAlignment="1">
      <alignment horizontal="center" vertical="center" wrapText="1"/>
    </xf>
    <xf numFmtId="0" fontId="29" fillId="9" borderId="2" xfId="0" applyFont="1" applyFill="1" applyBorder="1" applyAlignment="1">
      <alignment horizontal="left" vertical="center" wrapText="1"/>
    </xf>
    <xf numFmtId="0" fontId="29" fillId="9" borderId="6" xfId="0" applyFont="1" applyFill="1" applyBorder="1" applyAlignment="1">
      <alignment horizontal="left" vertical="center" wrapText="1"/>
    </xf>
    <xf numFmtId="0" fontId="29" fillId="9" borderId="7" xfId="0" applyFont="1" applyFill="1" applyBorder="1" applyAlignment="1">
      <alignment horizontal="left" vertical="center" wrapText="1"/>
    </xf>
    <xf numFmtId="0" fontId="17" fillId="9" borderId="1" xfId="0" applyFont="1" applyFill="1" applyBorder="1" applyAlignment="1">
      <alignment horizontal="center" vertical="center" wrapText="1"/>
    </xf>
    <xf numFmtId="0" fontId="18" fillId="9" borderId="1" xfId="0" applyFont="1" applyFill="1" applyBorder="1"/>
    <xf numFmtId="0" fontId="17" fillId="9" borderId="1" xfId="0" applyFont="1" applyFill="1" applyBorder="1" applyAlignment="1">
      <alignment horizontal="center" vertical="center"/>
    </xf>
    <xf numFmtId="0" fontId="0" fillId="3" borderId="0" xfId="0" applyFont="1" applyFill="1" applyAlignment="1">
      <alignment horizontal="left"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2" fillId="3" borderId="6" xfId="0" applyFont="1" applyFill="1" applyBorder="1" applyAlignment="1">
      <alignment horizontal="left" vertical="center" wrapText="1"/>
    </xf>
    <xf numFmtId="0" fontId="22" fillId="3" borderId="7" xfId="0" applyFont="1" applyFill="1" applyBorder="1" applyAlignment="1">
      <alignment horizontal="left" vertical="center" wrapText="1"/>
    </xf>
    <xf numFmtId="0" fontId="23" fillId="10" borderId="2" xfId="0" applyFont="1" applyFill="1" applyBorder="1" applyAlignment="1">
      <alignment horizontal="left" vertical="center" wrapText="1" indent="2"/>
    </xf>
    <xf numFmtId="0" fontId="23" fillId="10" borderId="6" xfId="0" applyFont="1" applyFill="1" applyBorder="1" applyAlignment="1">
      <alignment horizontal="left" vertical="center" wrapText="1" indent="2"/>
    </xf>
    <xf numFmtId="0" fontId="23" fillId="10" borderId="7" xfId="0" applyFont="1" applyFill="1" applyBorder="1" applyAlignment="1">
      <alignment horizontal="left" vertical="center" wrapText="1" indent="2"/>
    </xf>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4" fontId="16" fillId="4" borderId="2" xfId="0" applyNumberFormat="1" applyFont="1" applyFill="1" applyBorder="1" applyAlignment="1">
      <alignment horizontal="right" vertical="center"/>
    </xf>
    <xf numFmtId="4" fontId="16" fillId="4" borderId="7" xfId="0" applyNumberFormat="1" applyFont="1" applyFill="1" applyBorder="1" applyAlignment="1">
      <alignment horizontal="right" vertical="center"/>
    </xf>
    <xf numFmtId="0" fontId="11" fillId="0" borderId="0" xfId="0" applyFont="1" applyAlignment="1">
      <alignment horizontal="left" wrapText="1"/>
    </xf>
    <xf numFmtId="0" fontId="44"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33" fillId="0" borderId="1" xfId="0" applyFont="1" applyBorder="1" applyAlignment="1">
      <alignment horizontal="center" vertical="center" wrapText="1"/>
    </xf>
    <xf numFmtId="2" fontId="30" fillId="9" borderId="1" xfId="0" applyNumberFormat="1" applyFont="1" applyFill="1" applyBorder="1" applyAlignment="1">
      <alignment horizontal="center" vertical="center" wrapText="1"/>
    </xf>
    <xf numFmtId="0" fontId="27" fillId="3" borderId="0" xfId="0" applyFont="1" applyFill="1" applyAlignment="1">
      <alignment horizontal="center" vertical="center" wrapText="1"/>
    </xf>
    <xf numFmtId="0" fontId="27" fillId="3" borderId="0" xfId="0" applyNumberFormat="1" applyFont="1" applyFill="1" applyAlignment="1">
      <alignment horizontal="left" vertical="center" wrapText="1"/>
    </xf>
    <xf numFmtId="0" fontId="23" fillId="8" borderId="2" xfId="0" applyFont="1" applyFill="1" applyBorder="1" applyAlignment="1">
      <alignment horizontal="center" vertical="center" wrapText="1"/>
    </xf>
    <xf numFmtId="0" fontId="23" fillId="8" borderId="6"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36" fillId="3" borderId="0" xfId="0" applyFont="1" applyFill="1" applyAlignment="1">
      <alignment horizontal="left" vertical="center" wrapText="1"/>
    </xf>
    <xf numFmtId="0" fontId="29" fillId="0" borderId="1" xfId="0" applyFont="1" applyBorder="1" applyAlignment="1">
      <alignment horizontal="center" vertical="center" textRotation="90" wrapText="1"/>
    </xf>
    <xf numFmtId="0" fontId="30" fillId="3" borderId="5"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0" borderId="1" xfId="0" applyFont="1" applyBorder="1" applyAlignment="1">
      <alignment horizontal="center"/>
    </xf>
    <xf numFmtId="0" fontId="29" fillId="9" borderId="1" xfId="0" applyFont="1" applyFill="1" applyBorder="1" applyAlignment="1">
      <alignment horizontal="center"/>
    </xf>
    <xf numFmtId="0" fontId="30" fillId="3" borderId="1" xfId="0" applyFont="1" applyFill="1" applyBorder="1" applyAlignment="1">
      <alignment horizontal="center" vertical="center" wrapText="1"/>
    </xf>
    <xf numFmtId="0" fontId="30" fillId="3" borderId="1" xfId="0" applyFont="1" applyFill="1" applyBorder="1" applyAlignment="1">
      <alignment horizontal="center" vertical="center" textRotation="90" wrapText="1"/>
    </xf>
    <xf numFmtId="0" fontId="0" fillId="3" borderId="1" xfId="0" applyFont="1" applyFill="1" applyBorder="1" applyAlignment="1">
      <alignment horizontal="center" vertical="center" textRotation="90" wrapText="1"/>
    </xf>
    <xf numFmtId="0" fontId="21" fillId="5" borderId="1" xfId="0" applyNumberFormat="1" applyFont="1" applyFill="1" applyBorder="1" applyAlignment="1">
      <alignment horizontal="center" wrapText="1"/>
    </xf>
    <xf numFmtId="0" fontId="30" fillId="3" borderId="5" xfId="0" applyFont="1" applyFill="1" applyBorder="1" applyAlignment="1">
      <alignment horizontal="center" vertical="center" textRotation="90" wrapText="1"/>
    </xf>
    <xf numFmtId="0" fontId="30" fillId="3" borderId="3" xfId="0" applyFont="1" applyFill="1" applyBorder="1" applyAlignment="1">
      <alignment horizontal="center" vertical="center" textRotation="90" wrapText="1"/>
    </xf>
    <xf numFmtId="0" fontId="30" fillId="3" borderId="4" xfId="0" applyFont="1" applyFill="1" applyBorder="1" applyAlignment="1">
      <alignment horizontal="center" vertical="center" textRotation="90" wrapText="1"/>
    </xf>
  </cellXfs>
  <cellStyles count="5">
    <cellStyle name="Κανονικό" xfId="0" builtinId="0"/>
    <cellStyle name="Κανονικό 2" xfId="1"/>
    <cellStyle name="Κανονικό 2 2" xfId="4"/>
    <cellStyle name="Κανονικό 3" xfId="3"/>
    <cellStyle name="Ποσοστό" xfId="2" builtinId="5"/>
  </cellStyles>
  <dxfs count="0"/>
  <tableStyles count="0" defaultTableStyle="TableStyleMedium2" defaultPivotStyle="PivotStyleMedium9"/>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676275</xdr:colOff>
      <xdr:row>13</xdr:row>
      <xdr:rowOff>47625</xdr:rowOff>
    </xdr:from>
    <xdr:to>
      <xdr:col>4</xdr:col>
      <xdr:colOff>600075</xdr:colOff>
      <xdr:row>13</xdr:row>
      <xdr:rowOff>837093</xdr:rowOff>
    </xdr:to>
    <xdr:pic>
      <xdr:nvPicPr>
        <xdr:cNvPr id="2" name="1 - Εικόνα" descr="Untitled-1.png"/>
        <xdr:cNvPicPr/>
      </xdr:nvPicPr>
      <xdr:blipFill>
        <a:blip xmlns:r="http://schemas.openxmlformats.org/officeDocument/2006/relationships" r:embed="rId1" cstate="print"/>
        <a:stretch>
          <a:fillRect/>
        </a:stretch>
      </xdr:blipFill>
      <xdr:spPr>
        <a:xfrm>
          <a:off x="2438400" y="2524125"/>
          <a:ext cx="600075" cy="141768"/>
        </a:xfrm>
        <a:prstGeom prst="rect">
          <a:avLst/>
        </a:prstGeom>
      </xdr:spPr>
    </xdr:pic>
    <xdr:clientData/>
  </xdr:twoCellAnchor>
  <xdr:twoCellAnchor editAs="oneCell">
    <xdr:from>
      <xdr:col>1</xdr:col>
      <xdr:colOff>647700</xdr:colOff>
      <xdr:row>1</xdr:row>
      <xdr:rowOff>247650</xdr:rowOff>
    </xdr:from>
    <xdr:to>
      <xdr:col>6</xdr:col>
      <xdr:colOff>800100</xdr:colOff>
      <xdr:row>6</xdr:row>
      <xdr:rowOff>4491</xdr:rowOff>
    </xdr:to>
    <xdr:pic>
      <xdr:nvPicPr>
        <xdr:cNvPr id="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514475" y="485775"/>
          <a:ext cx="4486275" cy="1147491"/>
        </a:xfrm>
        <a:prstGeom prst="rect">
          <a:avLst/>
        </a:prstGeom>
        <a:noFill/>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I16"/>
  <sheetViews>
    <sheetView zoomScaleNormal="100" workbookViewId="0">
      <selection activeCell="G20" sqref="G20"/>
    </sheetView>
  </sheetViews>
  <sheetFormatPr defaultRowHeight="15"/>
  <cols>
    <col min="1" max="9" width="13" style="47" customWidth="1"/>
    <col min="10" max="259" width="9.140625" style="47"/>
    <col min="260" max="260" width="10.140625" style="47" customWidth="1"/>
    <col min="261" max="261" width="9.140625" style="47"/>
    <col min="262" max="262" width="10" style="47" customWidth="1"/>
    <col min="263" max="264" width="9.140625" style="47"/>
    <col min="265" max="265" width="11.85546875" style="47" customWidth="1"/>
    <col min="266" max="515" width="9.140625" style="47"/>
    <col min="516" max="516" width="10.140625" style="47" customWidth="1"/>
    <col min="517" max="517" width="9.140625" style="47"/>
    <col min="518" max="518" width="10" style="47" customWidth="1"/>
    <col min="519" max="520" width="9.140625" style="47"/>
    <col min="521" max="521" width="11.85546875" style="47" customWidth="1"/>
    <col min="522" max="771" width="9.140625" style="47"/>
    <col min="772" max="772" width="10.140625" style="47" customWidth="1"/>
    <col min="773" max="773" width="9.140625" style="47"/>
    <col min="774" max="774" width="10" style="47" customWidth="1"/>
    <col min="775" max="776" width="9.140625" style="47"/>
    <col min="777" max="777" width="11.85546875" style="47" customWidth="1"/>
    <col min="778" max="1027" width="9.140625" style="47"/>
    <col min="1028" max="1028" width="10.140625" style="47" customWidth="1"/>
    <col min="1029" max="1029" width="9.140625" style="47"/>
    <col min="1030" max="1030" width="10" style="47" customWidth="1"/>
    <col min="1031" max="1032" width="9.140625" style="47"/>
    <col min="1033" max="1033" width="11.85546875" style="47" customWidth="1"/>
    <col min="1034" max="1283" width="9.140625" style="47"/>
    <col min="1284" max="1284" width="10.140625" style="47" customWidth="1"/>
    <col min="1285" max="1285" width="9.140625" style="47"/>
    <col min="1286" max="1286" width="10" style="47" customWidth="1"/>
    <col min="1287" max="1288" width="9.140625" style="47"/>
    <col min="1289" max="1289" width="11.85546875" style="47" customWidth="1"/>
    <col min="1290" max="1539" width="9.140625" style="47"/>
    <col min="1540" max="1540" width="10.140625" style="47" customWidth="1"/>
    <col min="1541" max="1541" width="9.140625" style="47"/>
    <col min="1542" max="1542" width="10" style="47" customWidth="1"/>
    <col min="1543" max="1544" width="9.140625" style="47"/>
    <col min="1545" max="1545" width="11.85546875" style="47" customWidth="1"/>
    <col min="1546" max="1795" width="9.140625" style="47"/>
    <col min="1796" max="1796" width="10.140625" style="47" customWidth="1"/>
    <col min="1797" max="1797" width="9.140625" style="47"/>
    <col min="1798" max="1798" width="10" style="47" customWidth="1"/>
    <col min="1799" max="1800" width="9.140625" style="47"/>
    <col min="1801" max="1801" width="11.85546875" style="47" customWidth="1"/>
    <col min="1802" max="2051" width="9.140625" style="47"/>
    <col min="2052" max="2052" width="10.140625" style="47" customWidth="1"/>
    <col min="2053" max="2053" width="9.140625" style="47"/>
    <col min="2054" max="2054" width="10" style="47" customWidth="1"/>
    <col min="2055" max="2056" width="9.140625" style="47"/>
    <col min="2057" max="2057" width="11.85546875" style="47" customWidth="1"/>
    <col min="2058" max="2307" width="9.140625" style="47"/>
    <col min="2308" max="2308" width="10.140625" style="47" customWidth="1"/>
    <col min="2309" max="2309" width="9.140625" style="47"/>
    <col min="2310" max="2310" width="10" style="47" customWidth="1"/>
    <col min="2311" max="2312" width="9.140625" style="47"/>
    <col min="2313" max="2313" width="11.85546875" style="47" customWidth="1"/>
    <col min="2314" max="2563" width="9.140625" style="47"/>
    <col min="2564" max="2564" width="10.140625" style="47" customWidth="1"/>
    <col min="2565" max="2565" width="9.140625" style="47"/>
    <col min="2566" max="2566" width="10" style="47" customWidth="1"/>
    <col min="2567" max="2568" width="9.140625" style="47"/>
    <col min="2569" max="2569" width="11.85546875" style="47" customWidth="1"/>
    <col min="2570" max="2819" width="9.140625" style="47"/>
    <col min="2820" max="2820" width="10.140625" style="47" customWidth="1"/>
    <col min="2821" max="2821" width="9.140625" style="47"/>
    <col min="2822" max="2822" width="10" style="47" customWidth="1"/>
    <col min="2823" max="2824" width="9.140625" style="47"/>
    <col min="2825" max="2825" width="11.85546875" style="47" customWidth="1"/>
    <col min="2826" max="3075" width="9.140625" style="47"/>
    <col min="3076" max="3076" width="10.140625" style="47" customWidth="1"/>
    <col min="3077" max="3077" width="9.140625" style="47"/>
    <col min="3078" max="3078" width="10" style="47" customWidth="1"/>
    <col min="3079" max="3080" width="9.140625" style="47"/>
    <col min="3081" max="3081" width="11.85546875" style="47" customWidth="1"/>
    <col min="3082" max="3331" width="9.140625" style="47"/>
    <col min="3332" max="3332" width="10.140625" style="47" customWidth="1"/>
    <col min="3333" max="3333" width="9.140625" style="47"/>
    <col min="3334" max="3334" width="10" style="47" customWidth="1"/>
    <col min="3335" max="3336" width="9.140625" style="47"/>
    <col min="3337" max="3337" width="11.85546875" style="47" customWidth="1"/>
    <col min="3338" max="3587" width="9.140625" style="47"/>
    <col min="3588" max="3588" width="10.140625" style="47" customWidth="1"/>
    <col min="3589" max="3589" width="9.140625" style="47"/>
    <col min="3590" max="3590" width="10" style="47" customWidth="1"/>
    <col min="3591" max="3592" width="9.140625" style="47"/>
    <col min="3593" max="3593" width="11.85546875" style="47" customWidth="1"/>
    <col min="3594" max="3843" width="9.140625" style="47"/>
    <col min="3844" max="3844" width="10.140625" style="47" customWidth="1"/>
    <col min="3845" max="3845" width="9.140625" style="47"/>
    <col min="3846" max="3846" width="10" style="47" customWidth="1"/>
    <col min="3847" max="3848" width="9.140625" style="47"/>
    <col min="3849" max="3849" width="11.85546875" style="47" customWidth="1"/>
    <col min="3850" max="4099" width="9.140625" style="47"/>
    <col min="4100" max="4100" width="10.140625" style="47" customWidth="1"/>
    <col min="4101" max="4101" width="9.140625" style="47"/>
    <col min="4102" max="4102" width="10" style="47" customWidth="1"/>
    <col min="4103" max="4104" width="9.140625" style="47"/>
    <col min="4105" max="4105" width="11.85546875" style="47" customWidth="1"/>
    <col min="4106" max="4355" width="9.140625" style="47"/>
    <col min="4356" max="4356" width="10.140625" style="47" customWidth="1"/>
    <col min="4357" max="4357" width="9.140625" style="47"/>
    <col min="4358" max="4358" width="10" style="47" customWidth="1"/>
    <col min="4359" max="4360" width="9.140625" style="47"/>
    <col min="4361" max="4361" width="11.85546875" style="47" customWidth="1"/>
    <col min="4362" max="4611" width="9.140625" style="47"/>
    <col min="4612" max="4612" width="10.140625" style="47" customWidth="1"/>
    <col min="4613" max="4613" width="9.140625" style="47"/>
    <col min="4614" max="4614" width="10" style="47" customWidth="1"/>
    <col min="4615" max="4616" width="9.140625" style="47"/>
    <col min="4617" max="4617" width="11.85546875" style="47" customWidth="1"/>
    <col min="4618" max="4867" width="9.140625" style="47"/>
    <col min="4868" max="4868" width="10.140625" style="47" customWidth="1"/>
    <col min="4869" max="4869" width="9.140625" style="47"/>
    <col min="4870" max="4870" width="10" style="47" customWidth="1"/>
    <col min="4871" max="4872" width="9.140625" style="47"/>
    <col min="4873" max="4873" width="11.85546875" style="47" customWidth="1"/>
    <col min="4874" max="5123" width="9.140625" style="47"/>
    <col min="5124" max="5124" width="10.140625" style="47" customWidth="1"/>
    <col min="5125" max="5125" width="9.140625" style="47"/>
    <col min="5126" max="5126" width="10" style="47" customWidth="1"/>
    <col min="5127" max="5128" width="9.140625" style="47"/>
    <col min="5129" max="5129" width="11.85546875" style="47" customWidth="1"/>
    <col min="5130" max="5379" width="9.140625" style="47"/>
    <col min="5380" max="5380" width="10.140625" style="47" customWidth="1"/>
    <col min="5381" max="5381" width="9.140625" style="47"/>
    <col min="5382" max="5382" width="10" style="47" customWidth="1"/>
    <col min="5383" max="5384" width="9.140625" style="47"/>
    <col min="5385" max="5385" width="11.85546875" style="47" customWidth="1"/>
    <col min="5386" max="5635" width="9.140625" style="47"/>
    <col min="5636" max="5636" width="10.140625" style="47" customWidth="1"/>
    <col min="5637" max="5637" width="9.140625" style="47"/>
    <col min="5638" max="5638" width="10" style="47" customWidth="1"/>
    <col min="5639" max="5640" width="9.140625" style="47"/>
    <col min="5641" max="5641" width="11.85546875" style="47" customWidth="1"/>
    <col min="5642" max="5891" width="9.140625" style="47"/>
    <col min="5892" max="5892" width="10.140625" style="47" customWidth="1"/>
    <col min="5893" max="5893" width="9.140625" style="47"/>
    <col min="5894" max="5894" width="10" style="47" customWidth="1"/>
    <col min="5895" max="5896" width="9.140625" style="47"/>
    <col min="5897" max="5897" width="11.85546875" style="47" customWidth="1"/>
    <col min="5898" max="6147" width="9.140625" style="47"/>
    <col min="6148" max="6148" width="10.140625" style="47" customWidth="1"/>
    <col min="6149" max="6149" width="9.140625" style="47"/>
    <col min="6150" max="6150" width="10" style="47" customWidth="1"/>
    <col min="6151" max="6152" width="9.140625" style="47"/>
    <col min="6153" max="6153" width="11.85546875" style="47" customWidth="1"/>
    <col min="6154" max="6403" width="9.140625" style="47"/>
    <col min="6404" max="6404" width="10.140625" style="47" customWidth="1"/>
    <col min="6405" max="6405" width="9.140625" style="47"/>
    <col min="6406" max="6406" width="10" style="47" customWidth="1"/>
    <col min="6407" max="6408" width="9.140625" style="47"/>
    <col min="6409" max="6409" width="11.85546875" style="47" customWidth="1"/>
    <col min="6410" max="6659" width="9.140625" style="47"/>
    <col min="6660" max="6660" width="10.140625" style="47" customWidth="1"/>
    <col min="6661" max="6661" width="9.140625" style="47"/>
    <col min="6662" max="6662" width="10" style="47" customWidth="1"/>
    <col min="6663" max="6664" width="9.140625" style="47"/>
    <col min="6665" max="6665" width="11.85546875" style="47" customWidth="1"/>
    <col min="6666" max="6915" width="9.140625" style="47"/>
    <col min="6916" max="6916" width="10.140625" style="47" customWidth="1"/>
    <col min="6917" max="6917" width="9.140625" style="47"/>
    <col min="6918" max="6918" width="10" style="47" customWidth="1"/>
    <col min="6919" max="6920" width="9.140625" style="47"/>
    <col min="6921" max="6921" width="11.85546875" style="47" customWidth="1"/>
    <col min="6922" max="7171" width="9.140625" style="47"/>
    <col min="7172" max="7172" width="10.140625" style="47" customWidth="1"/>
    <col min="7173" max="7173" width="9.140625" style="47"/>
    <col min="7174" max="7174" width="10" style="47" customWidth="1"/>
    <col min="7175" max="7176" width="9.140625" style="47"/>
    <col min="7177" max="7177" width="11.85546875" style="47" customWidth="1"/>
    <col min="7178" max="7427" width="9.140625" style="47"/>
    <col min="7428" max="7428" width="10.140625" style="47" customWidth="1"/>
    <col min="7429" max="7429" width="9.140625" style="47"/>
    <col min="7430" max="7430" width="10" style="47" customWidth="1"/>
    <col min="7431" max="7432" width="9.140625" style="47"/>
    <col min="7433" max="7433" width="11.85546875" style="47" customWidth="1"/>
    <col min="7434" max="7683" width="9.140625" style="47"/>
    <col min="7684" max="7684" width="10.140625" style="47" customWidth="1"/>
    <col min="7685" max="7685" width="9.140625" style="47"/>
    <col min="7686" max="7686" width="10" style="47" customWidth="1"/>
    <col min="7687" max="7688" width="9.140625" style="47"/>
    <col min="7689" max="7689" width="11.85546875" style="47" customWidth="1"/>
    <col min="7690" max="7939" width="9.140625" style="47"/>
    <col min="7940" max="7940" width="10.140625" style="47" customWidth="1"/>
    <col min="7941" max="7941" width="9.140625" style="47"/>
    <col min="7942" max="7942" width="10" style="47" customWidth="1"/>
    <col min="7943" max="7944" width="9.140625" style="47"/>
    <col min="7945" max="7945" width="11.85546875" style="47" customWidth="1"/>
    <col min="7946" max="8195" width="9.140625" style="47"/>
    <col min="8196" max="8196" width="10.140625" style="47" customWidth="1"/>
    <col min="8197" max="8197" width="9.140625" style="47"/>
    <col min="8198" max="8198" width="10" style="47" customWidth="1"/>
    <col min="8199" max="8200" width="9.140625" style="47"/>
    <col min="8201" max="8201" width="11.85546875" style="47" customWidth="1"/>
    <col min="8202" max="8451" width="9.140625" style="47"/>
    <col min="8452" max="8452" width="10.140625" style="47" customWidth="1"/>
    <col min="8453" max="8453" width="9.140625" style="47"/>
    <col min="8454" max="8454" width="10" style="47" customWidth="1"/>
    <col min="8455" max="8456" width="9.140625" style="47"/>
    <col min="8457" max="8457" width="11.85546875" style="47" customWidth="1"/>
    <col min="8458" max="8707" width="9.140625" style="47"/>
    <col min="8708" max="8708" width="10.140625" style="47" customWidth="1"/>
    <col min="8709" max="8709" width="9.140625" style="47"/>
    <col min="8710" max="8710" width="10" style="47" customWidth="1"/>
    <col min="8711" max="8712" width="9.140625" style="47"/>
    <col min="8713" max="8713" width="11.85546875" style="47" customWidth="1"/>
    <col min="8714" max="8963" width="9.140625" style="47"/>
    <col min="8964" max="8964" width="10.140625" style="47" customWidth="1"/>
    <col min="8965" max="8965" width="9.140625" style="47"/>
    <col min="8966" max="8966" width="10" style="47" customWidth="1"/>
    <col min="8967" max="8968" width="9.140625" style="47"/>
    <col min="8969" max="8969" width="11.85546875" style="47" customWidth="1"/>
    <col min="8970" max="9219" width="9.140625" style="47"/>
    <col min="9220" max="9220" width="10.140625" style="47" customWidth="1"/>
    <col min="9221" max="9221" width="9.140625" style="47"/>
    <col min="9222" max="9222" width="10" style="47" customWidth="1"/>
    <col min="9223" max="9224" width="9.140625" style="47"/>
    <col min="9225" max="9225" width="11.85546875" style="47" customWidth="1"/>
    <col min="9226" max="9475" width="9.140625" style="47"/>
    <col min="9476" max="9476" width="10.140625" style="47" customWidth="1"/>
    <col min="9477" max="9477" width="9.140625" style="47"/>
    <col min="9478" max="9478" width="10" style="47" customWidth="1"/>
    <col min="9479" max="9480" width="9.140625" style="47"/>
    <col min="9481" max="9481" width="11.85546875" style="47" customWidth="1"/>
    <col min="9482" max="9731" width="9.140625" style="47"/>
    <col min="9732" max="9732" width="10.140625" style="47" customWidth="1"/>
    <col min="9733" max="9733" width="9.140625" style="47"/>
    <col min="9734" max="9734" width="10" style="47" customWidth="1"/>
    <col min="9735" max="9736" width="9.140625" style="47"/>
    <col min="9737" max="9737" width="11.85546875" style="47" customWidth="1"/>
    <col min="9738" max="9987" width="9.140625" style="47"/>
    <col min="9988" max="9988" width="10.140625" style="47" customWidth="1"/>
    <col min="9989" max="9989" width="9.140625" style="47"/>
    <col min="9990" max="9990" width="10" style="47" customWidth="1"/>
    <col min="9991" max="9992" width="9.140625" style="47"/>
    <col min="9993" max="9993" width="11.85546875" style="47" customWidth="1"/>
    <col min="9994" max="10243" width="9.140625" style="47"/>
    <col min="10244" max="10244" width="10.140625" style="47" customWidth="1"/>
    <col min="10245" max="10245" width="9.140625" style="47"/>
    <col min="10246" max="10246" width="10" style="47" customWidth="1"/>
    <col min="10247" max="10248" width="9.140625" style="47"/>
    <col min="10249" max="10249" width="11.85546875" style="47" customWidth="1"/>
    <col min="10250" max="10499" width="9.140625" style="47"/>
    <col min="10500" max="10500" width="10.140625" style="47" customWidth="1"/>
    <col min="10501" max="10501" width="9.140625" style="47"/>
    <col min="10502" max="10502" width="10" style="47" customWidth="1"/>
    <col min="10503" max="10504" width="9.140625" style="47"/>
    <col min="10505" max="10505" width="11.85546875" style="47" customWidth="1"/>
    <col min="10506" max="10755" width="9.140625" style="47"/>
    <col min="10756" max="10756" width="10.140625" style="47" customWidth="1"/>
    <col min="10757" max="10757" width="9.140625" style="47"/>
    <col min="10758" max="10758" width="10" style="47" customWidth="1"/>
    <col min="10759" max="10760" width="9.140625" style="47"/>
    <col min="10761" max="10761" width="11.85546875" style="47" customWidth="1"/>
    <col min="10762" max="11011" width="9.140625" style="47"/>
    <col min="11012" max="11012" width="10.140625" style="47" customWidth="1"/>
    <col min="11013" max="11013" width="9.140625" style="47"/>
    <col min="11014" max="11014" width="10" style="47" customWidth="1"/>
    <col min="11015" max="11016" width="9.140625" style="47"/>
    <col min="11017" max="11017" width="11.85546875" style="47" customWidth="1"/>
    <col min="11018" max="11267" width="9.140625" style="47"/>
    <col min="11268" max="11268" width="10.140625" style="47" customWidth="1"/>
    <col min="11269" max="11269" width="9.140625" style="47"/>
    <col min="11270" max="11270" width="10" style="47" customWidth="1"/>
    <col min="11271" max="11272" width="9.140625" style="47"/>
    <col min="11273" max="11273" width="11.85546875" style="47" customWidth="1"/>
    <col min="11274" max="11523" width="9.140625" style="47"/>
    <col min="11524" max="11524" width="10.140625" style="47" customWidth="1"/>
    <col min="11525" max="11525" width="9.140625" style="47"/>
    <col min="11526" max="11526" width="10" style="47" customWidth="1"/>
    <col min="11527" max="11528" width="9.140625" style="47"/>
    <col min="11529" max="11529" width="11.85546875" style="47" customWidth="1"/>
    <col min="11530" max="11779" width="9.140625" style="47"/>
    <col min="11780" max="11780" width="10.140625" style="47" customWidth="1"/>
    <col min="11781" max="11781" width="9.140625" style="47"/>
    <col min="11782" max="11782" width="10" style="47" customWidth="1"/>
    <col min="11783" max="11784" width="9.140625" style="47"/>
    <col min="11785" max="11785" width="11.85546875" style="47" customWidth="1"/>
    <col min="11786" max="12035" width="9.140625" style="47"/>
    <col min="12036" max="12036" width="10.140625" style="47" customWidth="1"/>
    <col min="12037" max="12037" width="9.140625" style="47"/>
    <col min="12038" max="12038" width="10" style="47" customWidth="1"/>
    <col min="12039" max="12040" width="9.140625" style="47"/>
    <col min="12041" max="12041" width="11.85546875" style="47" customWidth="1"/>
    <col min="12042" max="12291" width="9.140625" style="47"/>
    <col min="12292" max="12292" width="10.140625" style="47" customWidth="1"/>
    <col min="12293" max="12293" width="9.140625" style="47"/>
    <col min="12294" max="12294" width="10" style="47" customWidth="1"/>
    <col min="12295" max="12296" width="9.140625" style="47"/>
    <col min="12297" max="12297" width="11.85546875" style="47" customWidth="1"/>
    <col min="12298" max="12547" width="9.140625" style="47"/>
    <col min="12548" max="12548" width="10.140625" style="47" customWidth="1"/>
    <col min="12549" max="12549" width="9.140625" style="47"/>
    <col min="12550" max="12550" width="10" style="47" customWidth="1"/>
    <col min="12551" max="12552" width="9.140625" style="47"/>
    <col min="12553" max="12553" width="11.85546875" style="47" customWidth="1"/>
    <col min="12554" max="12803" width="9.140625" style="47"/>
    <col min="12804" max="12804" width="10.140625" style="47" customWidth="1"/>
    <col min="12805" max="12805" width="9.140625" style="47"/>
    <col min="12806" max="12806" width="10" style="47" customWidth="1"/>
    <col min="12807" max="12808" width="9.140625" style="47"/>
    <col min="12809" max="12809" width="11.85546875" style="47" customWidth="1"/>
    <col min="12810" max="13059" width="9.140625" style="47"/>
    <col min="13060" max="13060" width="10.140625" style="47" customWidth="1"/>
    <col min="13061" max="13061" width="9.140625" style="47"/>
    <col min="13062" max="13062" width="10" style="47" customWidth="1"/>
    <col min="13063" max="13064" width="9.140625" style="47"/>
    <col min="13065" max="13065" width="11.85546875" style="47" customWidth="1"/>
    <col min="13066" max="13315" width="9.140625" style="47"/>
    <col min="13316" max="13316" width="10.140625" style="47" customWidth="1"/>
    <col min="13317" max="13317" width="9.140625" style="47"/>
    <col min="13318" max="13318" width="10" style="47" customWidth="1"/>
    <col min="13319" max="13320" width="9.140625" style="47"/>
    <col min="13321" max="13321" width="11.85546875" style="47" customWidth="1"/>
    <col min="13322" max="13571" width="9.140625" style="47"/>
    <col min="13572" max="13572" width="10.140625" style="47" customWidth="1"/>
    <col min="13573" max="13573" width="9.140625" style="47"/>
    <col min="13574" max="13574" width="10" style="47" customWidth="1"/>
    <col min="13575" max="13576" width="9.140625" style="47"/>
    <col min="13577" max="13577" width="11.85546875" style="47" customWidth="1"/>
    <col min="13578" max="13827" width="9.140625" style="47"/>
    <col min="13828" max="13828" width="10.140625" style="47" customWidth="1"/>
    <col min="13829" max="13829" width="9.140625" style="47"/>
    <col min="13830" max="13830" width="10" style="47" customWidth="1"/>
    <col min="13831" max="13832" width="9.140625" style="47"/>
    <col min="13833" max="13833" width="11.85546875" style="47" customWidth="1"/>
    <col min="13834" max="14083" width="9.140625" style="47"/>
    <col min="14084" max="14084" width="10.140625" style="47" customWidth="1"/>
    <col min="14085" max="14085" width="9.140625" style="47"/>
    <col min="14086" max="14086" width="10" style="47" customWidth="1"/>
    <col min="14087" max="14088" width="9.140625" style="47"/>
    <col min="14089" max="14089" width="11.85546875" style="47" customWidth="1"/>
    <col min="14090" max="14339" width="9.140625" style="47"/>
    <col min="14340" max="14340" width="10.140625" style="47" customWidth="1"/>
    <col min="14341" max="14341" width="9.140625" style="47"/>
    <col min="14342" max="14342" width="10" style="47" customWidth="1"/>
    <col min="14343" max="14344" width="9.140625" style="47"/>
    <col min="14345" max="14345" width="11.85546875" style="47" customWidth="1"/>
    <col min="14346" max="14595" width="9.140625" style="47"/>
    <col min="14596" max="14596" width="10.140625" style="47" customWidth="1"/>
    <col min="14597" max="14597" width="9.140625" style="47"/>
    <col min="14598" max="14598" width="10" style="47" customWidth="1"/>
    <col min="14599" max="14600" width="9.140625" style="47"/>
    <col min="14601" max="14601" width="11.85546875" style="47" customWidth="1"/>
    <col min="14602" max="14851" width="9.140625" style="47"/>
    <col min="14852" max="14852" width="10.140625" style="47" customWidth="1"/>
    <col min="14853" max="14853" width="9.140625" style="47"/>
    <col min="14854" max="14854" width="10" style="47" customWidth="1"/>
    <col min="14855" max="14856" width="9.140625" style="47"/>
    <col min="14857" max="14857" width="11.85546875" style="47" customWidth="1"/>
    <col min="14858" max="15107" width="9.140625" style="47"/>
    <col min="15108" max="15108" width="10.140625" style="47" customWidth="1"/>
    <col min="15109" max="15109" width="9.140625" style="47"/>
    <col min="15110" max="15110" width="10" style="47" customWidth="1"/>
    <col min="15111" max="15112" width="9.140625" style="47"/>
    <col min="15113" max="15113" width="11.85546875" style="47" customWidth="1"/>
    <col min="15114" max="15363" width="9.140625" style="47"/>
    <col min="15364" max="15364" width="10.140625" style="47" customWidth="1"/>
    <col min="15365" max="15365" width="9.140625" style="47"/>
    <col min="15366" max="15366" width="10" style="47" customWidth="1"/>
    <col min="15367" max="15368" width="9.140625" style="47"/>
    <col min="15369" max="15369" width="11.85546875" style="47" customWidth="1"/>
    <col min="15370" max="15619" width="9.140625" style="47"/>
    <col min="15620" max="15620" width="10.140625" style="47" customWidth="1"/>
    <col min="15621" max="15621" width="9.140625" style="47"/>
    <col min="15622" max="15622" width="10" style="47" customWidth="1"/>
    <col min="15623" max="15624" width="9.140625" style="47"/>
    <col min="15625" max="15625" width="11.85546875" style="47" customWidth="1"/>
    <col min="15626" max="15875" width="9.140625" style="47"/>
    <col min="15876" max="15876" width="10.140625" style="47" customWidth="1"/>
    <col min="15877" max="15877" width="9.140625" style="47"/>
    <col min="15878" max="15878" width="10" style="47" customWidth="1"/>
    <col min="15879" max="15880" width="9.140625" style="47"/>
    <col min="15881" max="15881" width="11.85546875" style="47" customWidth="1"/>
    <col min="15882" max="16131" width="9.140625" style="47"/>
    <col min="16132" max="16132" width="10.140625" style="47" customWidth="1"/>
    <col min="16133" max="16133" width="9.140625" style="47"/>
    <col min="16134" max="16134" width="10" style="47" customWidth="1"/>
    <col min="16135" max="16136" width="9.140625" style="47"/>
    <col min="16137" max="16137" width="11.85546875" style="47" customWidth="1"/>
    <col min="16138" max="16384" width="9.140625" style="47"/>
  </cols>
  <sheetData>
    <row r="1" spans="1:9" ht="18.75" customHeight="1">
      <c r="A1" s="92"/>
      <c r="B1" s="92"/>
      <c r="C1" s="92"/>
      <c r="D1" s="92"/>
      <c r="E1" s="92"/>
      <c r="F1" s="92"/>
      <c r="G1" s="92"/>
      <c r="H1" s="92"/>
      <c r="I1" s="92"/>
    </row>
    <row r="2" spans="1:9" ht="29.25" customHeight="1">
      <c r="A2" s="92"/>
      <c r="B2" s="92"/>
      <c r="C2" s="92"/>
      <c r="D2" s="92"/>
      <c r="E2" s="92"/>
      <c r="F2" s="92"/>
      <c r="G2" s="92"/>
      <c r="H2" s="92"/>
      <c r="I2" s="92"/>
    </row>
    <row r="3" spans="1:9" ht="23.25" customHeight="1">
      <c r="A3" s="92"/>
      <c r="B3" s="92"/>
      <c r="C3" s="92"/>
      <c r="D3" s="92"/>
      <c r="E3" s="92"/>
      <c r="F3" s="92"/>
      <c r="G3" s="92"/>
      <c r="H3" s="92"/>
      <c r="I3" s="92"/>
    </row>
    <row r="4" spans="1:9" ht="15" customHeight="1">
      <c r="A4" s="92"/>
      <c r="B4" s="92"/>
      <c r="C4" s="92"/>
      <c r="D4" s="92"/>
      <c r="E4" s="92"/>
      <c r="F4" s="92"/>
      <c r="G4" s="92"/>
      <c r="H4" s="92"/>
      <c r="I4" s="92"/>
    </row>
    <row r="5" spans="1:9" ht="21" customHeight="1">
      <c r="A5" s="92"/>
      <c r="B5" s="92"/>
      <c r="C5" s="92"/>
      <c r="D5" s="92"/>
      <c r="E5" s="92"/>
      <c r="F5" s="92"/>
      <c r="G5" s="92"/>
      <c r="H5" s="92"/>
      <c r="I5" s="92"/>
    </row>
    <row r="6" spans="1:9" ht="21" customHeight="1">
      <c r="A6" s="92"/>
      <c r="B6" s="92"/>
      <c r="C6" s="92"/>
      <c r="D6" s="92"/>
      <c r="E6" s="92"/>
      <c r="F6" s="92"/>
      <c r="G6" s="92"/>
      <c r="H6" s="92"/>
      <c r="I6" s="92"/>
    </row>
    <row r="7" spans="1:9" ht="18.75" customHeight="1">
      <c r="A7" s="92"/>
      <c r="B7" s="92"/>
      <c r="C7" s="92"/>
      <c r="D7" s="92"/>
      <c r="E7" s="92"/>
      <c r="F7" s="92"/>
      <c r="G7" s="92"/>
      <c r="H7" s="92"/>
      <c r="I7" s="92"/>
    </row>
    <row r="8" spans="1:9" ht="19.5" customHeight="1" thickBot="1">
      <c r="A8" s="93"/>
      <c r="B8" s="93"/>
      <c r="C8" s="93"/>
      <c r="D8" s="93"/>
      <c r="E8" s="93"/>
      <c r="F8" s="93"/>
      <c r="G8" s="93"/>
      <c r="H8" s="93"/>
      <c r="I8" s="93"/>
    </row>
    <row r="9" spans="1:9" ht="30.75" customHeight="1" thickTop="1" thickBot="1">
      <c r="A9" s="97" t="s">
        <v>490</v>
      </c>
      <c r="B9" s="98"/>
      <c r="C9" s="98"/>
      <c r="D9" s="98"/>
      <c r="E9" s="98"/>
      <c r="F9" s="98"/>
      <c r="G9" s="98"/>
      <c r="H9" s="98"/>
      <c r="I9" s="99"/>
    </row>
    <row r="10" spans="1:9" ht="28.5" customHeight="1" thickTop="1">
      <c r="A10" s="100" t="s">
        <v>489</v>
      </c>
      <c r="B10" s="100"/>
      <c r="C10" s="100"/>
      <c r="D10" s="100"/>
      <c r="E10" s="100"/>
      <c r="F10" s="100"/>
      <c r="G10" s="100"/>
      <c r="H10" s="100"/>
      <c r="I10" s="100"/>
    </row>
    <row r="11" spans="1:9" ht="41.25" customHeight="1" thickBot="1">
      <c r="A11" s="100" t="s">
        <v>488</v>
      </c>
      <c r="B11" s="100"/>
      <c r="C11" s="100"/>
      <c r="D11" s="100"/>
      <c r="E11" s="100"/>
      <c r="F11" s="100"/>
      <c r="G11" s="100"/>
      <c r="H11" s="100"/>
      <c r="I11" s="100"/>
    </row>
    <row r="12" spans="1:9" ht="60" customHeight="1" thickTop="1" thickBot="1">
      <c r="A12" s="104" t="s">
        <v>487</v>
      </c>
      <c r="B12" s="105"/>
      <c r="C12" s="105"/>
      <c r="D12" s="105"/>
      <c r="E12" s="105"/>
      <c r="F12" s="105"/>
      <c r="G12" s="105"/>
      <c r="H12" s="105"/>
      <c r="I12" s="106"/>
    </row>
    <row r="13" spans="1:9" ht="39" customHeight="1" thickTop="1" thickBot="1">
      <c r="A13" s="101" t="s">
        <v>613</v>
      </c>
      <c r="B13" s="102"/>
      <c r="C13" s="102"/>
      <c r="D13" s="102"/>
      <c r="E13" s="102"/>
      <c r="F13" s="102"/>
      <c r="G13" s="102"/>
      <c r="H13" s="102"/>
      <c r="I13" s="103"/>
    </row>
    <row r="14" spans="1:9" ht="72.75" customHeight="1" thickTop="1" thickBot="1">
      <c r="A14" s="48"/>
      <c r="B14" s="48"/>
      <c r="C14" s="48"/>
      <c r="D14" s="48"/>
      <c r="E14" s="48"/>
      <c r="F14" s="48"/>
      <c r="G14" s="48"/>
      <c r="H14" s="48"/>
      <c r="I14" s="48"/>
    </row>
    <row r="15" spans="1:9" ht="36" customHeight="1" thickTop="1" thickBot="1">
      <c r="A15" s="94" t="s">
        <v>622</v>
      </c>
      <c r="B15" s="95"/>
      <c r="C15" s="95"/>
      <c r="D15" s="95"/>
      <c r="E15" s="95"/>
      <c r="F15" s="95"/>
      <c r="G15" s="95"/>
      <c r="H15" s="95"/>
      <c r="I15" s="96"/>
    </row>
    <row r="16" spans="1:9" ht="15.75" thickTop="1"/>
  </sheetData>
  <mergeCells count="7">
    <mergeCell ref="A1:I8"/>
    <mergeCell ref="A15:I15"/>
    <mergeCell ref="A9:I9"/>
    <mergeCell ref="A10:I10"/>
    <mergeCell ref="A11:I11"/>
    <mergeCell ref="A13:I13"/>
    <mergeCell ref="A12:I12"/>
  </mergeCells>
  <printOptions horizontalCentered="1" verticalCentered="1"/>
  <pageMargins left="0.70866141732283472" right="0.70866141732283472" top="0.74803149606299213" bottom="0.74803149606299213" header="0.31496062992125984" footer="0.31496062992125984"/>
  <pageSetup paperSize="9" fitToHeight="0" orientation="landscape" r:id="rId1"/>
  <headerFooter>
    <oddHeader>&amp;L&amp;"-,Πλάγια γραφή"&amp;8ΕΤΑΛ Α.Ε.&amp;C&amp;"-,Πλάγια γραφή"&amp;8ΑΝΑΛΥΤΙΚΟΣ ΠΡΟΥΠΟΛΟΓΙΣΜΟΣ ΠΡΑΞΗΣ&amp;R&amp;"-,Πλάγια γραφή"&amp;8&amp;P/&amp;N</oddHeader>
    <oddFooter>&amp;L&amp;"-,Πλάγια γραφή"&amp;8ΑΜΠ/ΝΠ/Κ-Κ&amp;C&amp;"-,Πλάγια γραφή"&amp;8&amp;A&amp;R&amp;"-,Πλάγια γραφή"&amp;8&amp;F</oddFooter>
  </headerFooter>
  <drawing r:id="rId2"/>
</worksheet>
</file>

<file path=xl/worksheets/sheet2.xml><?xml version="1.0" encoding="utf-8"?>
<worksheet xmlns="http://schemas.openxmlformats.org/spreadsheetml/2006/main" xmlns:r="http://schemas.openxmlformats.org/officeDocument/2006/relationships">
  <sheetPr>
    <tabColor rgb="FF00B050"/>
    <pageSetUpPr fitToPage="1"/>
  </sheetPr>
  <dimension ref="A1:L17"/>
  <sheetViews>
    <sheetView zoomScaleNormal="100" zoomScaleSheetLayoutView="120" workbookViewId="0">
      <selection activeCell="F25" sqref="F25"/>
    </sheetView>
  </sheetViews>
  <sheetFormatPr defaultRowHeight="15"/>
  <cols>
    <col min="1" max="1" width="6.42578125" style="50" customWidth="1"/>
    <col min="2" max="10" width="9.140625" style="50"/>
    <col min="11" max="11" width="33.5703125" style="50" customWidth="1"/>
    <col min="12" max="16384" width="9.140625" style="50"/>
  </cols>
  <sheetData>
    <row r="1" spans="1:11" ht="27" customHeight="1">
      <c r="A1" s="110" t="s">
        <v>62</v>
      </c>
      <c r="B1" s="111"/>
      <c r="C1" s="111"/>
      <c r="D1" s="112"/>
      <c r="E1" s="112"/>
      <c r="F1" s="112"/>
      <c r="G1" s="112"/>
      <c r="H1" s="112"/>
      <c r="I1" s="112"/>
      <c r="J1" s="112"/>
      <c r="K1" s="113"/>
    </row>
    <row r="2" spans="1:11" ht="21">
      <c r="A2" s="110" t="s">
        <v>63</v>
      </c>
      <c r="B2" s="111"/>
      <c r="C2" s="111"/>
      <c r="D2" s="114"/>
      <c r="E2" s="112"/>
      <c r="F2" s="112"/>
      <c r="G2" s="112"/>
      <c r="H2" s="112"/>
      <c r="I2" s="112"/>
      <c r="J2" s="112"/>
      <c r="K2" s="112"/>
    </row>
    <row r="3" spans="1:11" ht="69" customHeight="1">
      <c r="A3" s="116" t="s">
        <v>131</v>
      </c>
      <c r="B3" s="116"/>
      <c r="C3" s="116"/>
      <c r="D3" s="116"/>
      <c r="E3" s="116"/>
      <c r="F3" s="116"/>
      <c r="G3" s="116"/>
      <c r="H3" s="116"/>
      <c r="I3" s="116"/>
      <c r="J3" s="116"/>
      <c r="K3" s="116"/>
    </row>
    <row r="4" spans="1:11" s="51" customFormat="1" ht="15.75" customHeight="1">
      <c r="A4" s="115" t="s">
        <v>105</v>
      </c>
      <c r="B4" s="115"/>
      <c r="C4" s="115"/>
      <c r="D4" s="115"/>
      <c r="E4" s="115"/>
      <c r="F4" s="115"/>
      <c r="G4" s="115"/>
      <c r="H4" s="115"/>
      <c r="I4" s="115"/>
      <c r="J4" s="115"/>
      <c r="K4" s="115"/>
    </row>
    <row r="5" spans="1:11" ht="67.5" customHeight="1">
      <c r="A5" s="53">
        <v>1</v>
      </c>
      <c r="B5" s="109" t="s">
        <v>612</v>
      </c>
      <c r="C5" s="109"/>
      <c r="D5" s="109"/>
      <c r="E5" s="109"/>
      <c r="F5" s="109"/>
      <c r="G5" s="109"/>
      <c r="H5" s="109"/>
      <c r="I5" s="109"/>
      <c r="J5" s="109"/>
      <c r="K5" s="109"/>
    </row>
    <row r="6" spans="1:11" ht="42.75" customHeight="1">
      <c r="A6" s="53">
        <v>2</v>
      </c>
      <c r="B6" s="108" t="s">
        <v>64</v>
      </c>
      <c r="C6" s="108"/>
      <c r="D6" s="108"/>
      <c r="E6" s="108"/>
      <c r="F6" s="108"/>
      <c r="G6" s="108"/>
      <c r="H6" s="108"/>
      <c r="I6" s="108"/>
      <c r="J6" s="108"/>
      <c r="K6" s="108"/>
    </row>
    <row r="7" spans="1:11" ht="36.75" customHeight="1">
      <c r="A7" s="53">
        <v>3</v>
      </c>
      <c r="B7" s="108" t="s">
        <v>65</v>
      </c>
      <c r="C7" s="108"/>
      <c r="D7" s="108"/>
      <c r="E7" s="108"/>
      <c r="F7" s="108"/>
      <c r="G7" s="108"/>
      <c r="H7" s="108"/>
      <c r="I7" s="108"/>
      <c r="J7" s="108"/>
      <c r="K7" s="108"/>
    </row>
    <row r="8" spans="1:11" ht="39.6" customHeight="1">
      <c r="A8" s="53">
        <v>4</v>
      </c>
      <c r="B8" s="108" t="s">
        <v>66</v>
      </c>
      <c r="C8" s="108"/>
      <c r="D8" s="108"/>
      <c r="E8" s="108"/>
      <c r="F8" s="108"/>
      <c r="G8" s="108"/>
      <c r="H8" s="108"/>
      <c r="I8" s="108"/>
      <c r="J8" s="108"/>
      <c r="K8" s="108"/>
    </row>
    <row r="9" spans="1:11" ht="40.15" customHeight="1">
      <c r="A9" s="53">
        <v>5</v>
      </c>
      <c r="B9" s="108" t="s">
        <v>67</v>
      </c>
      <c r="C9" s="108"/>
      <c r="D9" s="108"/>
      <c r="E9" s="108"/>
      <c r="F9" s="108"/>
      <c r="G9" s="108"/>
      <c r="H9" s="108"/>
      <c r="I9" s="108"/>
      <c r="J9" s="108"/>
      <c r="K9" s="108"/>
    </row>
    <row r="10" spans="1:11" s="52" customFormat="1" ht="37.9" customHeight="1">
      <c r="A10" s="53">
        <v>6</v>
      </c>
      <c r="B10" s="108" t="s">
        <v>68</v>
      </c>
      <c r="C10" s="108"/>
      <c r="D10" s="108"/>
      <c r="E10" s="108"/>
      <c r="F10" s="108"/>
      <c r="G10" s="108"/>
      <c r="H10" s="108"/>
      <c r="I10" s="108"/>
      <c r="J10" s="108"/>
      <c r="K10" s="108"/>
    </row>
    <row r="11" spans="1:11" ht="39.75" customHeight="1">
      <c r="A11" s="53">
        <v>7</v>
      </c>
      <c r="B11" s="107" t="s">
        <v>491</v>
      </c>
      <c r="C11" s="107"/>
      <c r="D11" s="107"/>
      <c r="E11" s="107"/>
      <c r="F11" s="107"/>
      <c r="G11" s="107"/>
      <c r="H11" s="107"/>
      <c r="I11" s="107"/>
      <c r="J11" s="107"/>
      <c r="K11" s="107"/>
    </row>
    <row r="12" spans="1:11" ht="84.75" customHeight="1">
      <c r="A12" s="53">
        <v>8</v>
      </c>
      <c r="B12" s="107" t="s">
        <v>494</v>
      </c>
      <c r="C12" s="107"/>
      <c r="D12" s="107"/>
      <c r="E12" s="107"/>
      <c r="F12" s="107"/>
      <c r="G12" s="107"/>
      <c r="H12" s="107"/>
      <c r="I12" s="107"/>
      <c r="J12" s="107"/>
      <c r="K12" s="107"/>
    </row>
    <row r="13" spans="1:11" ht="46.5" customHeight="1">
      <c r="A13" s="53">
        <v>9</v>
      </c>
      <c r="B13" s="107" t="s">
        <v>492</v>
      </c>
      <c r="C13" s="107"/>
      <c r="D13" s="107"/>
      <c r="E13" s="107"/>
      <c r="F13" s="107"/>
      <c r="G13" s="107"/>
      <c r="H13" s="107"/>
      <c r="I13" s="107"/>
      <c r="J13" s="107"/>
      <c r="K13" s="107"/>
    </row>
    <row r="14" spans="1:11" ht="45" customHeight="1">
      <c r="A14" s="53">
        <v>10</v>
      </c>
      <c r="B14" s="107" t="s">
        <v>493</v>
      </c>
      <c r="C14" s="107"/>
      <c r="D14" s="107"/>
      <c r="E14" s="107"/>
      <c r="F14" s="107"/>
      <c r="G14" s="107"/>
      <c r="H14" s="107"/>
      <c r="I14" s="107"/>
      <c r="J14" s="107"/>
      <c r="K14" s="107"/>
    </row>
    <row r="15" spans="1:11" ht="37.5" customHeight="1">
      <c r="A15" s="53">
        <v>11</v>
      </c>
      <c r="B15" s="107" t="s">
        <v>495</v>
      </c>
      <c r="C15" s="107"/>
      <c r="D15" s="107"/>
      <c r="E15" s="107"/>
      <c r="F15" s="107"/>
      <c r="G15" s="107"/>
      <c r="H15" s="107"/>
      <c r="I15" s="107"/>
      <c r="J15" s="107"/>
      <c r="K15" s="107"/>
    </row>
    <row r="16" spans="1:11" ht="24.75" customHeight="1">
      <c r="A16" s="53">
        <v>12</v>
      </c>
      <c r="B16" s="107" t="s">
        <v>496</v>
      </c>
      <c r="C16" s="107"/>
      <c r="D16" s="107"/>
      <c r="E16" s="107"/>
      <c r="F16" s="107"/>
      <c r="G16" s="107"/>
      <c r="H16" s="107"/>
      <c r="I16" s="107"/>
      <c r="J16" s="107"/>
      <c r="K16" s="107"/>
    </row>
    <row r="17" spans="1:12" ht="50.25" customHeight="1">
      <c r="A17" s="117" t="s">
        <v>559</v>
      </c>
      <c r="B17" s="117"/>
      <c r="C17" s="117"/>
      <c r="D17" s="117"/>
      <c r="E17" s="117"/>
      <c r="F17" s="117"/>
      <c r="G17" s="117"/>
      <c r="H17" s="117"/>
      <c r="I17" s="117"/>
      <c r="J17" s="117"/>
      <c r="K17" s="117"/>
      <c r="L17" s="49"/>
    </row>
  </sheetData>
  <sheetProtection selectLockedCells="1" selectUnlockedCells="1"/>
  <protectedRanges>
    <protectedRange sqref="A1:K2" name="Περιοχή1"/>
  </protectedRanges>
  <mergeCells count="19">
    <mergeCell ref="B13:K13"/>
    <mergeCell ref="B14:K14"/>
    <mergeCell ref="B15:K15"/>
    <mergeCell ref="B16:K16"/>
    <mergeCell ref="A17:K17"/>
    <mergeCell ref="A1:C1"/>
    <mergeCell ref="A2:C2"/>
    <mergeCell ref="D1:K1"/>
    <mergeCell ref="D2:K2"/>
    <mergeCell ref="A4:K4"/>
    <mergeCell ref="A3:K3"/>
    <mergeCell ref="B11:K11"/>
    <mergeCell ref="B12:K12"/>
    <mergeCell ref="B10:K10"/>
    <mergeCell ref="B5:K5"/>
    <mergeCell ref="B6:K6"/>
    <mergeCell ref="B7:K7"/>
    <mergeCell ref="B8:K8"/>
    <mergeCell ref="B9:K9"/>
  </mergeCells>
  <printOptions horizontalCentered="1" verticalCentered="1"/>
  <pageMargins left="0.70866141732283472" right="0.70866141732283472" top="0.74803149606299213" bottom="0.74803149606299213" header="0.31496062992125984" footer="0.31496062992125984"/>
  <pageSetup paperSize="9" fitToHeight="0" orientation="landscape" r:id="rId1"/>
  <headerFooter>
    <oddHeader>&amp;L&amp;"-,Πλάγια γραφή"&amp;8ΕΤΑΛ Α.Ε.&amp;C&amp;"-,Πλάγια γραφή"&amp;8ΑΝΑΛΥΤΙΚΟΣ ΠΡΟΥΠΟΛΟΓΙΣΜΟΣ ΠΡΑΞΗΣ&amp;R&amp;"-,Πλάγια γραφή"&amp;8&amp;P/&amp;N</oddHeader>
    <oddFooter>&amp;L&amp;"-,Πλάγια γραφή"&amp;8ΑΜΠ/ΝΠ/Κ-Κ&amp;C&amp;"-,Πλάγια γραφή"&amp;8&amp;A&amp;R&amp;"-,Πλάγια γραφή"&amp;8&amp;F</oddFooter>
  </headerFooter>
  <legacyDrawing r:id="rId2"/>
  <oleObjects>
    <oleObject progId="PBrush" shapeId="2049" r:id="rId3"/>
  </oleObjects>
</worksheet>
</file>

<file path=xl/worksheets/sheet3.xml><?xml version="1.0" encoding="utf-8"?>
<worksheet xmlns="http://schemas.openxmlformats.org/spreadsheetml/2006/main" xmlns:r="http://schemas.openxmlformats.org/officeDocument/2006/relationships">
  <sheetPr>
    <tabColor rgb="FFFFFF00"/>
    <pageSetUpPr fitToPage="1"/>
  </sheetPr>
  <dimension ref="A1:O44"/>
  <sheetViews>
    <sheetView workbookViewId="0">
      <pane ySplit="3" topLeftCell="A4" activePane="bottomLeft" state="frozen"/>
      <selection activeCell="A12" sqref="A12:I12"/>
      <selection pane="bottomLeft" activeCell="A24" sqref="A24"/>
    </sheetView>
  </sheetViews>
  <sheetFormatPr defaultRowHeight="15"/>
  <cols>
    <col min="1" max="1" width="4.42578125" style="3" bestFit="1" customWidth="1"/>
    <col min="2" max="2" width="77" style="12" customWidth="1"/>
    <col min="3" max="3" width="11.28515625" style="12" customWidth="1"/>
    <col min="4" max="12" width="9.140625" style="11"/>
    <col min="13" max="15" width="11.28515625" style="12" customWidth="1"/>
    <col min="16" max="16384" width="9.140625" style="11"/>
  </cols>
  <sheetData>
    <row r="1" spans="1:15" ht="15.75">
      <c r="A1" s="118" t="s">
        <v>621</v>
      </c>
      <c r="B1" s="118"/>
      <c r="C1" s="118"/>
      <c r="D1" s="118"/>
      <c r="E1" s="118"/>
      <c r="F1" s="118"/>
      <c r="G1" s="118"/>
      <c r="H1" s="118"/>
      <c r="I1" s="118"/>
      <c r="J1" s="118"/>
      <c r="K1" s="118"/>
      <c r="L1" s="118"/>
      <c r="M1" s="118"/>
      <c r="N1" s="118"/>
      <c r="O1" s="118"/>
    </row>
    <row r="2" spans="1:15" ht="15" customHeight="1">
      <c r="A2" s="122" t="s">
        <v>0</v>
      </c>
      <c r="B2" s="122" t="s">
        <v>620</v>
      </c>
      <c r="C2" s="121" t="s">
        <v>106</v>
      </c>
      <c r="D2" s="121"/>
      <c r="E2" s="121"/>
      <c r="F2" s="121"/>
      <c r="G2" s="121"/>
      <c r="H2" s="121"/>
      <c r="I2" s="121"/>
      <c r="J2" s="121"/>
      <c r="K2" s="121"/>
      <c r="L2" s="121"/>
      <c r="M2" s="121"/>
      <c r="N2" s="121"/>
      <c r="O2" s="121"/>
    </row>
    <row r="3" spans="1:15" s="4" customFormat="1">
      <c r="A3" s="122"/>
      <c r="B3" s="122"/>
      <c r="C3" s="82" t="s">
        <v>134</v>
      </c>
      <c r="D3" s="83" t="s">
        <v>107</v>
      </c>
      <c r="E3" s="83" t="s">
        <v>108</v>
      </c>
      <c r="F3" s="83" t="s">
        <v>109</v>
      </c>
      <c r="G3" s="83" t="s">
        <v>110</v>
      </c>
      <c r="H3" s="10" t="s">
        <v>135</v>
      </c>
      <c r="I3" s="81" t="s">
        <v>111</v>
      </c>
      <c r="J3" s="81" t="s">
        <v>112</v>
      </c>
      <c r="K3" s="81" t="s">
        <v>113</v>
      </c>
      <c r="L3" s="81" t="s">
        <v>144</v>
      </c>
      <c r="M3" s="84" t="s">
        <v>136</v>
      </c>
      <c r="N3" s="84" t="s">
        <v>137</v>
      </c>
      <c r="O3" s="84" t="s">
        <v>138</v>
      </c>
    </row>
    <row r="4" spans="1:15" ht="45">
      <c r="A4" s="9">
        <v>1</v>
      </c>
      <c r="B4" s="5" t="s">
        <v>571</v>
      </c>
      <c r="C4" s="65"/>
      <c r="D4" s="66" t="s">
        <v>560</v>
      </c>
      <c r="E4" s="66" t="s">
        <v>560</v>
      </c>
      <c r="F4" s="66" t="s">
        <v>560</v>
      </c>
      <c r="G4" s="66" t="s">
        <v>560</v>
      </c>
      <c r="H4" s="66" t="s">
        <v>560</v>
      </c>
      <c r="I4" s="66" t="s">
        <v>560</v>
      </c>
      <c r="J4" s="66" t="s">
        <v>560</v>
      </c>
      <c r="K4" s="66" t="s">
        <v>560</v>
      </c>
      <c r="L4" s="66" t="s">
        <v>560</v>
      </c>
      <c r="M4" s="66" t="s">
        <v>560</v>
      </c>
      <c r="N4" s="66" t="s">
        <v>560</v>
      </c>
      <c r="O4" s="66" t="s">
        <v>560</v>
      </c>
    </row>
    <row r="5" spans="1:15" ht="26.25">
      <c r="A5" s="9">
        <v>2</v>
      </c>
      <c r="B5" s="77" t="s">
        <v>572</v>
      </c>
      <c r="C5" s="65"/>
      <c r="D5" s="66" t="s">
        <v>560</v>
      </c>
      <c r="E5" s="66" t="s">
        <v>560</v>
      </c>
      <c r="F5" s="66" t="s">
        <v>560</v>
      </c>
      <c r="G5" s="66" t="s">
        <v>560</v>
      </c>
      <c r="H5" s="66" t="s">
        <v>560</v>
      </c>
      <c r="I5" s="66" t="s">
        <v>560</v>
      </c>
      <c r="J5" s="66" t="s">
        <v>560</v>
      </c>
      <c r="K5" s="66" t="s">
        <v>560</v>
      </c>
      <c r="L5" s="66" t="s">
        <v>560</v>
      </c>
      <c r="M5" s="66" t="s">
        <v>560</v>
      </c>
      <c r="N5" s="66" t="s">
        <v>560</v>
      </c>
      <c r="O5" s="66" t="s">
        <v>560</v>
      </c>
    </row>
    <row r="6" spans="1:15" ht="26.25">
      <c r="A6" s="80">
        <v>3</v>
      </c>
      <c r="B6" s="5" t="s">
        <v>573</v>
      </c>
      <c r="C6" s="65"/>
      <c r="D6" s="66" t="s">
        <v>560</v>
      </c>
      <c r="E6" s="66" t="s">
        <v>560</v>
      </c>
      <c r="F6" s="66" t="s">
        <v>560</v>
      </c>
      <c r="G6" s="66" t="s">
        <v>560</v>
      </c>
      <c r="H6" s="66" t="s">
        <v>560</v>
      </c>
      <c r="I6" s="66" t="s">
        <v>560</v>
      </c>
      <c r="J6" s="66" t="s">
        <v>560</v>
      </c>
      <c r="K6" s="66" t="s">
        <v>560</v>
      </c>
      <c r="L6" s="66" t="s">
        <v>560</v>
      </c>
      <c r="M6" s="66" t="s">
        <v>560</v>
      </c>
      <c r="N6" s="66" t="s">
        <v>560</v>
      </c>
      <c r="O6" s="66" t="s">
        <v>560</v>
      </c>
    </row>
    <row r="7" spans="1:15" ht="45">
      <c r="A7" s="80">
        <v>5</v>
      </c>
      <c r="B7" s="13" t="s">
        <v>574</v>
      </c>
      <c r="C7" s="65"/>
      <c r="D7" s="65"/>
      <c r="E7" s="65"/>
      <c r="F7" s="65"/>
      <c r="G7" s="65"/>
      <c r="H7" s="65"/>
      <c r="I7" s="65"/>
      <c r="J7" s="65"/>
      <c r="K7" s="65"/>
      <c r="L7" s="65"/>
      <c r="M7" s="66" t="s">
        <v>560</v>
      </c>
      <c r="N7" s="66" t="s">
        <v>560</v>
      </c>
      <c r="O7" s="66" t="s">
        <v>560</v>
      </c>
    </row>
    <row r="8" spans="1:15" ht="26.25">
      <c r="A8" s="80">
        <v>6</v>
      </c>
      <c r="B8" s="77" t="s">
        <v>575</v>
      </c>
      <c r="C8" s="65"/>
      <c r="D8" s="65"/>
      <c r="E8" s="65"/>
      <c r="F8" s="65"/>
      <c r="G8" s="65"/>
      <c r="H8" s="65"/>
      <c r="I8" s="65"/>
      <c r="J8" s="65"/>
      <c r="K8" s="65"/>
      <c r="L8" s="65"/>
      <c r="M8" s="66" t="s">
        <v>560</v>
      </c>
      <c r="N8" s="66" t="s">
        <v>560</v>
      </c>
      <c r="O8" s="66" t="s">
        <v>560</v>
      </c>
    </row>
    <row r="9" spans="1:15" ht="26.25">
      <c r="A9" s="80">
        <v>7</v>
      </c>
      <c r="B9" s="77" t="s">
        <v>576</v>
      </c>
      <c r="C9" s="65"/>
      <c r="D9" s="66" t="s">
        <v>560</v>
      </c>
      <c r="E9" s="66" t="s">
        <v>560</v>
      </c>
      <c r="F9" s="66" t="s">
        <v>560</v>
      </c>
      <c r="G9" s="66" t="s">
        <v>560</v>
      </c>
      <c r="H9" s="66" t="s">
        <v>560</v>
      </c>
      <c r="I9" s="66" t="s">
        <v>560</v>
      </c>
      <c r="J9" s="66" t="s">
        <v>560</v>
      </c>
      <c r="K9" s="66" t="s">
        <v>560</v>
      </c>
      <c r="L9" s="66" t="s">
        <v>560</v>
      </c>
      <c r="M9" s="66" t="s">
        <v>560</v>
      </c>
      <c r="N9" s="66" t="s">
        <v>560</v>
      </c>
      <c r="O9" s="66" t="s">
        <v>560</v>
      </c>
    </row>
    <row r="10" spans="1:15" ht="26.25">
      <c r="A10" s="80">
        <v>8</v>
      </c>
      <c r="B10" s="77" t="s">
        <v>577</v>
      </c>
      <c r="C10" s="65"/>
      <c r="D10" s="66" t="s">
        <v>560</v>
      </c>
      <c r="E10" s="66" t="s">
        <v>560</v>
      </c>
      <c r="F10" s="66" t="s">
        <v>560</v>
      </c>
      <c r="G10" s="66" t="s">
        <v>560</v>
      </c>
      <c r="H10" s="66" t="s">
        <v>560</v>
      </c>
      <c r="I10" s="66" t="s">
        <v>560</v>
      </c>
      <c r="J10" s="65"/>
      <c r="K10" s="65"/>
      <c r="L10" s="65"/>
      <c r="M10" s="66" t="s">
        <v>560</v>
      </c>
      <c r="N10" s="66" t="s">
        <v>560</v>
      </c>
      <c r="O10" s="66" t="s">
        <v>560</v>
      </c>
    </row>
    <row r="11" spans="1:15" ht="30">
      <c r="A11" s="80">
        <v>9</v>
      </c>
      <c r="B11" s="77" t="s">
        <v>578</v>
      </c>
      <c r="C11" s="65"/>
      <c r="D11" s="66" t="s">
        <v>560</v>
      </c>
      <c r="E11" s="66" t="s">
        <v>560</v>
      </c>
      <c r="F11" s="66" t="s">
        <v>560</v>
      </c>
      <c r="G11" s="66" t="s">
        <v>560</v>
      </c>
      <c r="H11" s="66" t="s">
        <v>560</v>
      </c>
      <c r="I11" s="66" t="s">
        <v>560</v>
      </c>
      <c r="J11" s="66" t="s">
        <v>560</v>
      </c>
      <c r="K11" s="66" t="s">
        <v>560</v>
      </c>
      <c r="L11" s="66" t="s">
        <v>560</v>
      </c>
      <c r="M11" s="66" t="s">
        <v>560</v>
      </c>
      <c r="N11" s="66" t="s">
        <v>560</v>
      </c>
      <c r="O11" s="66" t="s">
        <v>560</v>
      </c>
    </row>
    <row r="12" spans="1:15" ht="26.25">
      <c r="A12" s="80">
        <v>11</v>
      </c>
      <c r="B12" s="77" t="s">
        <v>579</v>
      </c>
      <c r="C12" s="65"/>
      <c r="D12" s="65"/>
      <c r="E12" s="65"/>
      <c r="F12" s="65"/>
      <c r="G12" s="65"/>
      <c r="H12" s="65"/>
      <c r="I12" s="65"/>
      <c r="J12" s="65"/>
      <c r="K12" s="65"/>
      <c r="L12" s="65"/>
      <c r="M12" s="66" t="s">
        <v>560</v>
      </c>
      <c r="N12" s="66" t="s">
        <v>560</v>
      </c>
      <c r="O12" s="66" t="s">
        <v>560</v>
      </c>
    </row>
    <row r="13" spans="1:15" ht="30">
      <c r="A13" s="80">
        <v>12</v>
      </c>
      <c r="B13" s="6" t="s">
        <v>580</v>
      </c>
      <c r="C13" s="65"/>
      <c r="D13" s="65"/>
      <c r="E13" s="65"/>
      <c r="F13" s="65"/>
      <c r="G13" s="65"/>
      <c r="H13" s="65"/>
      <c r="I13" s="65"/>
      <c r="J13" s="65"/>
      <c r="K13" s="65"/>
      <c r="L13" s="65"/>
      <c r="M13" s="66" t="s">
        <v>560</v>
      </c>
      <c r="N13" s="66" t="s">
        <v>560</v>
      </c>
      <c r="O13" s="66" t="s">
        <v>560</v>
      </c>
    </row>
    <row r="14" spans="1:15" ht="30">
      <c r="A14" s="80">
        <v>13</v>
      </c>
      <c r="B14" s="77" t="s">
        <v>581</v>
      </c>
      <c r="C14" s="66" t="s">
        <v>560</v>
      </c>
      <c r="D14" s="65"/>
      <c r="E14" s="65"/>
      <c r="F14" s="65"/>
      <c r="G14" s="65"/>
      <c r="H14" s="65"/>
      <c r="I14" s="65"/>
      <c r="J14" s="65"/>
      <c r="K14" s="65"/>
      <c r="L14" s="65"/>
      <c r="M14" s="65"/>
      <c r="N14" s="65"/>
      <c r="O14" s="65"/>
    </row>
    <row r="15" spans="1:15" ht="26.25">
      <c r="A15" s="80">
        <v>14</v>
      </c>
      <c r="B15" s="77" t="s">
        <v>582</v>
      </c>
      <c r="C15" s="65"/>
      <c r="D15" s="65"/>
      <c r="E15" s="66" t="s">
        <v>560</v>
      </c>
      <c r="F15" s="65"/>
      <c r="G15" s="65"/>
      <c r="H15" s="65"/>
      <c r="I15" s="65"/>
      <c r="J15" s="66" t="s">
        <v>560</v>
      </c>
      <c r="K15" s="65"/>
      <c r="L15" s="65"/>
      <c r="M15" s="65"/>
      <c r="N15" s="65"/>
      <c r="O15" s="65"/>
    </row>
    <row r="16" spans="1:15" ht="30">
      <c r="A16" s="80">
        <v>15</v>
      </c>
      <c r="B16" s="77" t="s">
        <v>583</v>
      </c>
      <c r="C16" s="65"/>
      <c r="D16" s="65"/>
      <c r="E16" s="65"/>
      <c r="F16" s="65"/>
      <c r="G16" s="65"/>
      <c r="H16" s="66" t="s">
        <v>560</v>
      </c>
      <c r="I16" s="65"/>
      <c r="J16" s="65"/>
      <c r="K16" s="65"/>
      <c r="L16" s="65"/>
      <c r="M16" s="65"/>
      <c r="N16" s="65"/>
      <c r="O16" s="65"/>
    </row>
    <row r="17" spans="1:15" ht="45">
      <c r="A17" s="80">
        <v>16</v>
      </c>
      <c r="B17" s="78" t="s">
        <v>584</v>
      </c>
      <c r="C17" s="65"/>
      <c r="D17" s="66" t="s">
        <v>560</v>
      </c>
      <c r="E17" s="66" t="s">
        <v>560</v>
      </c>
      <c r="F17" s="66" t="s">
        <v>560</v>
      </c>
      <c r="G17" s="66" t="s">
        <v>560</v>
      </c>
      <c r="H17" s="66" t="s">
        <v>560</v>
      </c>
      <c r="I17" s="66" t="s">
        <v>560</v>
      </c>
      <c r="J17" s="66" t="s">
        <v>560</v>
      </c>
      <c r="K17" s="66" t="s">
        <v>560</v>
      </c>
      <c r="L17" s="66" t="s">
        <v>560</v>
      </c>
      <c r="M17" s="66" t="s">
        <v>560</v>
      </c>
      <c r="N17" s="66" t="s">
        <v>560</v>
      </c>
      <c r="O17" s="66" t="s">
        <v>560</v>
      </c>
    </row>
    <row r="18" spans="1:15" ht="60">
      <c r="A18" s="80">
        <v>17</v>
      </c>
      <c r="B18" s="54" t="s">
        <v>585</v>
      </c>
      <c r="C18" s="65"/>
      <c r="D18" s="66" t="s">
        <v>560</v>
      </c>
      <c r="E18" s="66" t="s">
        <v>560</v>
      </c>
      <c r="F18" s="66" t="s">
        <v>560</v>
      </c>
      <c r="G18" s="66" t="s">
        <v>560</v>
      </c>
      <c r="H18" s="66" t="s">
        <v>560</v>
      </c>
      <c r="I18" s="66" t="s">
        <v>560</v>
      </c>
      <c r="J18" s="66" t="s">
        <v>560</v>
      </c>
      <c r="K18" s="66" t="s">
        <v>560</v>
      </c>
      <c r="L18" s="66" t="s">
        <v>560</v>
      </c>
      <c r="M18" s="66" t="s">
        <v>560</v>
      </c>
      <c r="N18" s="66" t="s">
        <v>560</v>
      </c>
      <c r="O18" s="66" t="s">
        <v>560</v>
      </c>
    </row>
    <row r="19" spans="1:15" ht="30">
      <c r="A19" s="80">
        <v>18</v>
      </c>
      <c r="B19" s="79" t="s">
        <v>586</v>
      </c>
      <c r="C19" s="65"/>
      <c r="D19" s="65"/>
      <c r="E19" s="65"/>
      <c r="F19" s="65"/>
      <c r="G19" s="65"/>
      <c r="H19" s="66" t="s">
        <v>560</v>
      </c>
      <c r="I19" s="65"/>
      <c r="J19" s="65"/>
      <c r="K19" s="65"/>
      <c r="L19" s="65"/>
      <c r="M19" s="65"/>
      <c r="N19" s="65"/>
      <c r="O19" s="65"/>
    </row>
    <row r="20" spans="1:15" ht="30">
      <c r="A20" s="80">
        <v>19</v>
      </c>
      <c r="B20" s="6" t="s">
        <v>587</v>
      </c>
      <c r="C20" s="65"/>
      <c r="D20" s="66" t="s">
        <v>560</v>
      </c>
      <c r="E20" s="65"/>
      <c r="F20" s="65"/>
      <c r="G20" s="65"/>
      <c r="H20" s="65"/>
      <c r="I20" s="66" t="s">
        <v>560</v>
      </c>
      <c r="J20" s="65"/>
      <c r="K20" s="65"/>
      <c r="L20" s="65"/>
      <c r="M20" s="65"/>
      <c r="N20" s="65"/>
      <c r="O20" s="65"/>
    </row>
    <row r="21" spans="1:15" ht="30">
      <c r="A21" s="80">
        <v>20</v>
      </c>
      <c r="B21" s="77" t="s">
        <v>588</v>
      </c>
      <c r="C21" s="65"/>
      <c r="D21" s="66" t="s">
        <v>560</v>
      </c>
      <c r="E21" s="66" t="s">
        <v>560</v>
      </c>
      <c r="F21" s="66" t="s">
        <v>560</v>
      </c>
      <c r="G21" s="66" t="s">
        <v>560</v>
      </c>
      <c r="H21" s="66" t="s">
        <v>560</v>
      </c>
      <c r="I21" s="66" t="s">
        <v>560</v>
      </c>
      <c r="J21" s="65"/>
      <c r="K21" s="65"/>
      <c r="L21" s="65"/>
      <c r="M21" s="66" t="s">
        <v>560</v>
      </c>
      <c r="N21" s="66" t="s">
        <v>560</v>
      </c>
      <c r="O21" s="66" t="s">
        <v>560</v>
      </c>
    </row>
    <row r="22" spans="1:15" ht="30">
      <c r="A22" s="80">
        <v>21</v>
      </c>
      <c r="B22" s="5" t="s">
        <v>589</v>
      </c>
      <c r="C22" s="65"/>
      <c r="D22" s="65"/>
      <c r="E22" s="65"/>
      <c r="F22" s="65"/>
      <c r="G22" s="65"/>
      <c r="H22" s="65"/>
      <c r="I22" s="65"/>
      <c r="J22" s="65"/>
      <c r="K22" s="65"/>
      <c r="L22" s="65"/>
      <c r="M22" s="66" t="s">
        <v>560</v>
      </c>
      <c r="N22" s="66" t="s">
        <v>560</v>
      </c>
      <c r="O22" s="66" t="s">
        <v>560</v>
      </c>
    </row>
    <row r="23" spans="1:15" ht="26.25">
      <c r="A23" s="80">
        <v>22</v>
      </c>
      <c r="B23" s="78" t="s">
        <v>590</v>
      </c>
      <c r="C23" s="65"/>
      <c r="D23" s="66" t="s">
        <v>560</v>
      </c>
      <c r="E23" s="66" t="s">
        <v>560</v>
      </c>
      <c r="F23" s="66" t="s">
        <v>560</v>
      </c>
      <c r="G23" s="66" t="s">
        <v>560</v>
      </c>
      <c r="H23" s="66" t="s">
        <v>560</v>
      </c>
      <c r="I23" s="66" t="s">
        <v>560</v>
      </c>
      <c r="J23" s="65"/>
      <c r="K23" s="65"/>
      <c r="L23" s="65"/>
      <c r="M23" s="66" t="s">
        <v>560</v>
      </c>
      <c r="N23" s="66" t="s">
        <v>560</v>
      </c>
      <c r="O23" s="66" t="s">
        <v>560</v>
      </c>
    </row>
    <row r="24" spans="1:15" ht="26.25">
      <c r="A24" s="80">
        <v>23</v>
      </c>
      <c r="B24" s="77" t="s">
        <v>591</v>
      </c>
      <c r="C24" s="65"/>
      <c r="D24" s="65"/>
      <c r="E24" s="65"/>
      <c r="F24" s="65"/>
      <c r="G24" s="65"/>
      <c r="H24" s="65"/>
      <c r="I24" s="65"/>
      <c r="J24" s="65"/>
      <c r="K24" s="65"/>
      <c r="L24" s="65"/>
      <c r="M24" s="66" t="s">
        <v>560</v>
      </c>
      <c r="N24" s="66" t="s">
        <v>560</v>
      </c>
      <c r="O24" s="66" t="s">
        <v>560</v>
      </c>
    </row>
    <row r="25" spans="1:15" ht="30">
      <c r="A25" s="80">
        <v>24</v>
      </c>
      <c r="B25" s="14" t="s">
        <v>592</v>
      </c>
      <c r="C25" s="65"/>
      <c r="D25" s="66" t="s">
        <v>560</v>
      </c>
      <c r="E25" s="66" t="s">
        <v>560</v>
      </c>
      <c r="F25" s="66" t="s">
        <v>560</v>
      </c>
      <c r="G25" s="66" t="s">
        <v>560</v>
      </c>
      <c r="H25" s="66" t="s">
        <v>560</v>
      </c>
      <c r="I25" s="66" t="s">
        <v>560</v>
      </c>
      <c r="J25" s="66" t="s">
        <v>560</v>
      </c>
      <c r="K25" s="66" t="s">
        <v>560</v>
      </c>
      <c r="L25" s="66" t="s">
        <v>560</v>
      </c>
      <c r="M25" s="66" t="s">
        <v>560</v>
      </c>
      <c r="N25" s="66" t="s">
        <v>560</v>
      </c>
      <c r="O25" s="66" t="s">
        <v>560</v>
      </c>
    </row>
    <row r="26" spans="1:15" ht="30">
      <c r="A26" s="80">
        <v>25</v>
      </c>
      <c r="B26" s="76" t="s">
        <v>593</v>
      </c>
      <c r="C26" s="65"/>
      <c r="D26" s="65"/>
      <c r="E26" s="65"/>
      <c r="F26" s="65"/>
      <c r="G26" s="65"/>
      <c r="H26" s="65"/>
      <c r="I26" s="65"/>
      <c r="J26" s="65"/>
      <c r="K26" s="65"/>
      <c r="L26" s="65"/>
      <c r="M26" s="66" t="s">
        <v>560</v>
      </c>
      <c r="N26" s="66" t="s">
        <v>560</v>
      </c>
      <c r="O26" s="66" t="s">
        <v>560</v>
      </c>
    </row>
    <row r="27" spans="1:15" ht="26.25">
      <c r="A27" s="80">
        <v>26</v>
      </c>
      <c r="B27" s="76" t="s">
        <v>594</v>
      </c>
      <c r="C27" s="65"/>
      <c r="D27" s="65"/>
      <c r="E27" s="65"/>
      <c r="F27" s="65"/>
      <c r="G27" s="65"/>
      <c r="H27" s="66" t="s">
        <v>560</v>
      </c>
      <c r="I27" s="65"/>
      <c r="J27" s="65"/>
      <c r="K27" s="65"/>
      <c r="L27" s="65"/>
      <c r="M27" s="65"/>
      <c r="N27" s="65"/>
      <c r="O27" s="65"/>
    </row>
    <row r="28" spans="1:15" ht="30">
      <c r="A28" s="80">
        <v>27</v>
      </c>
      <c r="B28" s="76" t="s">
        <v>595</v>
      </c>
      <c r="C28" s="65"/>
      <c r="D28" s="65"/>
      <c r="E28" s="66" t="s">
        <v>560</v>
      </c>
      <c r="F28" s="65"/>
      <c r="G28" s="65"/>
      <c r="H28" s="65"/>
      <c r="I28" s="65"/>
      <c r="J28" s="66" t="s">
        <v>560</v>
      </c>
      <c r="K28" s="65"/>
      <c r="L28" s="65"/>
      <c r="M28" s="65"/>
      <c r="N28" s="65"/>
      <c r="O28" s="65"/>
    </row>
    <row r="29" spans="1:15" ht="26.25">
      <c r="A29" s="80">
        <v>28</v>
      </c>
      <c r="B29" s="76" t="s">
        <v>596</v>
      </c>
      <c r="C29" s="65"/>
      <c r="D29" s="65"/>
      <c r="E29" s="65"/>
      <c r="F29" s="65"/>
      <c r="G29" s="65"/>
      <c r="H29" s="66" t="s">
        <v>560</v>
      </c>
      <c r="I29" s="65"/>
      <c r="J29" s="65"/>
      <c r="K29" s="65"/>
      <c r="L29" s="65"/>
      <c r="M29" s="65"/>
      <c r="N29" s="65"/>
      <c r="O29" s="65"/>
    </row>
    <row r="30" spans="1:15" ht="26.25">
      <c r="A30" s="80">
        <v>29</v>
      </c>
      <c r="B30" s="76" t="s">
        <v>597</v>
      </c>
      <c r="C30" s="65"/>
      <c r="D30" s="65"/>
      <c r="E30" s="66" t="s">
        <v>560</v>
      </c>
      <c r="F30" s="65"/>
      <c r="G30" s="65"/>
      <c r="H30" s="65"/>
      <c r="I30" s="65"/>
      <c r="J30" s="66" t="s">
        <v>560</v>
      </c>
      <c r="K30" s="65"/>
      <c r="L30" s="65"/>
      <c r="M30" s="65"/>
      <c r="N30" s="65"/>
      <c r="O30" s="65"/>
    </row>
    <row r="31" spans="1:15" ht="30">
      <c r="A31" s="80">
        <v>30</v>
      </c>
      <c r="B31" s="76" t="s">
        <v>598</v>
      </c>
      <c r="C31" s="65"/>
      <c r="D31" s="65"/>
      <c r="E31" s="65"/>
      <c r="F31" s="65"/>
      <c r="G31" s="65"/>
      <c r="H31" s="66" t="s">
        <v>560</v>
      </c>
      <c r="I31" s="65"/>
      <c r="J31" s="65"/>
      <c r="K31" s="65"/>
      <c r="L31" s="65"/>
      <c r="M31" s="65"/>
      <c r="N31" s="65"/>
      <c r="O31" s="65"/>
    </row>
    <row r="32" spans="1:15" ht="26.25">
      <c r="A32" s="80">
        <v>31</v>
      </c>
      <c r="B32" s="76" t="s">
        <v>599</v>
      </c>
      <c r="C32" s="65"/>
      <c r="D32" s="65"/>
      <c r="E32" s="65"/>
      <c r="F32" s="65"/>
      <c r="G32" s="66" t="s">
        <v>560</v>
      </c>
      <c r="H32" s="65"/>
      <c r="I32" s="65"/>
      <c r="J32" s="65"/>
      <c r="K32" s="65"/>
      <c r="L32" s="66" t="s">
        <v>560</v>
      </c>
      <c r="M32" s="65"/>
      <c r="N32" s="65"/>
      <c r="O32" s="65"/>
    </row>
    <row r="33" spans="1:15" ht="35.25" customHeight="1">
      <c r="A33" s="80">
        <v>32</v>
      </c>
      <c r="B33" s="76" t="s">
        <v>600</v>
      </c>
      <c r="C33" s="65"/>
      <c r="D33" s="66" t="s">
        <v>560</v>
      </c>
      <c r="E33" s="65"/>
      <c r="F33" s="65"/>
      <c r="G33" s="65"/>
      <c r="H33" s="65"/>
      <c r="I33" s="66" t="s">
        <v>560</v>
      </c>
      <c r="J33" s="65"/>
      <c r="K33" s="65"/>
      <c r="L33" s="65"/>
      <c r="M33" s="65"/>
      <c r="N33" s="65"/>
      <c r="O33" s="65"/>
    </row>
    <row r="34" spans="1:15" ht="26.25">
      <c r="A34" s="80">
        <v>33</v>
      </c>
      <c r="B34" s="76" t="s">
        <v>601</v>
      </c>
      <c r="C34" s="65"/>
      <c r="D34" s="65"/>
      <c r="E34" s="65"/>
      <c r="F34" s="65"/>
      <c r="G34" s="65"/>
      <c r="H34" s="66" t="s">
        <v>560</v>
      </c>
      <c r="I34" s="65"/>
      <c r="J34" s="65"/>
      <c r="K34" s="65"/>
      <c r="L34" s="65"/>
      <c r="M34" s="65"/>
      <c r="N34" s="65"/>
      <c r="O34" s="65"/>
    </row>
    <row r="35" spans="1:15" ht="26.25">
      <c r="A35" s="80">
        <v>34</v>
      </c>
      <c r="B35" s="76" t="s">
        <v>602</v>
      </c>
      <c r="C35" s="65"/>
      <c r="D35" s="66" t="s">
        <v>560</v>
      </c>
      <c r="E35" s="65"/>
      <c r="F35" s="65"/>
      <c r="G35" s="65"/>
      <c r="H35" s="65"/>
      <c r="I35" s="66" t="s">
        <v>560</v>
      </c>
      <c r="J35" s="65"/>
      <c r="K35" s="65"/>
      <c r="L35" s="65"/>
      <c r="M35" s="65"/>
      <c r="N35" s="65"/>
      <c r="O35" s="65"/>
    </row>
    <row r="36" spans="1:15" ht="26.25">
      <c r="A36" s="80">
        <v>35</v>
      </c>
      <c r="B36" s="76" t="s">
        <v>617</v>
      </c>
      <c r="C36" s="65"/>
      <c r="D36" s="66" t="s">
        <v>560</v>
      </c>
      <c r="E36" s="66" t="s">
        <v>560</v>
      </c>
      <c r="F36" s="66" t="s">
        <v>560</v>
      </c>
      <c r="G36" s="66" t="s">
        <v>560</v>
      </c>
      <c r="H36" s="66" t="s">
        <v>560</v>
      </c>
      <c r="I36" s="66" t="s">
        <v>560</v>
      </c>
      <c r="J36" s="66" t="s">
        <v>560</v>
      </c>
      <c r="K36" s="66" t="s">
        <v>560</v>
      </c>
      <c r="L36" s="66" t="s">
        <v>560</v>
      </c>
      <c r="M36" s="66" t="s">
        <v>560</v>
      </c>
      <c r="N36" s="66" t="s">
        <v>560</v>
      </c>
      <c r="O36" s="66" t="s">
        <v>560</v>
      </c>
    </row>
    <row r="37" spans="1:15" ht="30">
      <c r="A37" s="80">
        <v>36</v>
      </c>
      <c r="B37" s="76" t="s">
        <v>618</v>
      </c>
      <c r="C37" s="65"/>
      <c r="D37" s="65"/>
      <c r="E37" s="66" t="s">
        <v>560</v>
      </c>
      <c r="F37" s="65"/>
      <c r="G37" s="65"/>
      <c r="H37" s="65"/>
      <c r="I37" s="65"/>
      <c r="J37" s="66" t="s">
        <v>560</v>
      </c>
      <c r="K37" s="65"/>
      <c r="L37" s="65"/>
      <c r="M37" s="65"/>
      <c r="N37" s="65"/>
      <c r="O37" s="65"/>
    </row>
    <row r="38" spans="1:15" ht="30">
      <c r="A38" s="80">
        <v>37</v>
      </c>
      <c r="B38" s="76" t="s">
        <v>619</v>
      </c>
      <c r="C38" s="65"/>
      <c r="D38" s="66" t="s">
        <v>560</v>
      </c>
      <c r="E38" s="65"/>
      <c r="F38" s="66" t="s">
        <v>560</v>
      </c>
      <c r="G38" s="65"/>
      <c r="H38" s="65"/>
      <c r="I38" s="66" t="s">
        <v>560</v>
      </c>
      <c r="J38" s="65"/>
      <c r="K38" s="66" t="s">
        <v>560</v>
      </c>
      <c r="L38" s="65"/>
      <c r="M38" s="65"/>
      <c r="N38" s="65"/>
      <c r="O38" s="65"/>
    </row>
    <row r="39" spans="1:15" ht="45">
      <c r="A39" s="80">
        <v>38</v>
      </c>
      <c r="B39" s="76" t="s">
        <v>603</v>
      </c>
      <c r="C39" s="65"/>
      <c r="D39" s="65"/>
      <c r="E39" s="65"/>
      <c r="F39" s="65"/>
      <c r="G39" s="65"/>
      <c r="H39" s="65"/>
      <c r="I39" s="65"/>
      <c r="J39" s="65"/>
      <c r="K39" s="65"/>
      <c r="L39" s="65"/>
      <c r="M39" s="66" t="s">
        <v>560</v>
      </c>
      <c r="N39" s="66" t="s">
        <v>560</v>
      </c>
      <c r="O39" s="66" t="s">
        <v>560</v>
      </c>
    </row>
    <row r="40" spans="1:15" ht="30">
      <c r="A40" s="80">
        <v>39</v>
      </c>
      <c r="B40" s="76" t="s">
        <v>604</v>
      </c>
      <c r="C40" s="66" t="s">
        <v>560</v>
      </c>
      <c r="D40" s="65"/>
      <c r="E40" s="65"/>
      <c r="F40" s="65"/>
      <c r="G40" s="65"/>
      <c r="H40" s="65"/>
      <c r="I40" s="65"/>
      <c r="J40" s="65"/>
      <c r="K40" s="65"/>
      <c r="L40" s="65"/>
      <c r="M40" s="65"/>
      <c r="N40" s="65"/>
      <c r="O40" s="65"/>
    </row>
    <row r="41" spans="1:15" ht="30">
      <c r="A41" s="80">
        <v>40</v>
      </c>
      <c r="B41" s="76" t="s">
        <v>605</v>
      </c>
      <c r="C41" s="65"/>
      <c r="D41" s="65"/>
      <c r="E41" s="65"/>
      <c r="F41" s="65"/>
      <c r="G41" s="65"/>
      <c r="H41" s="65"/>
      <c r="I41" s="65"/>
      <c r="J41" s="65"/>
      <c r="K41" s="65"/>
      <c r="L41" s="65"/>
      <c r="M41" s="66" t="s">
        <v>560</v>
      </c>
      <c r="N41" s="66" t="s">
        <v>560</v>
      </c>
      <c r="O41" s="66" t="s">
        <v>560</v>
      </c>
    </row>
    <row r="42" spans="1:15" ht="26.25">
      <c r="A42" s="9">
        <v>41</v>
      </c>
      <c r="B42" s="76" t="s">
        <v>606</v>
      </c>
      <c r="C42" s="65"/>
      <c r="D42" s="65"/>
      <c r="E42" s="65"/>
      <c r="F42" s="65"/>
      <c r="G42" s="65"/>
      <c r="H42" s="66" t="s">
        <v>560</v>
      </c>
      <c r="I42" s="65"/>
      <c r="J42" s="65"/>
      <c r="K42" s="65"/>
      <c r="L42" s="65"/>
      <c r="M42" s="65"/>
      <c r="N42" s="65"/>
      <c r="O42" s="65"/>
    </row>
    <row r="43" spans="1:15">
      <c r="A43" s="120"/>
      <c r="B43" s="120"/>
      <c r="C43" s="120"/>
      <c r="D43" s="120"/>
      <c r="E43" s="120"/>
      <c r="F43" s="120"/>
      <c r="G43" s="120"/>
      <c r="H43" s="120"/>
      <c r="I43" s="120"/>
      <c r="J43" s="120"/>
      <c r="K43" s="120"/>
      <c r="L43" s="120"/>
      <c r="M43" s="120"/>
      <c r="N43" s="120"/>
      <c r="O43" s="120"/>
    </row>
    <row r="44" spans="1:15">
      <c r="A44" s="119" t="s">
        <v>558</v>
      </c>
      <c r="B44" s="119"/>
      <c r="C44" s="119"/>
      <c r="D44" s="119"/>
      <c r="E44" s="119"/>
      <c r="F44" s="119"/>
      <c r="G44" s="119"/>
      <c r="H44" s="119"/>
      <c r="I44" s="119"/>
      <c r="J44" s="119"/>
      <c r="K44" s="119"/>
      <c r="L44" s="119"/>
      <c r="M44" s="119"/>
      <c r="N44" s="119"/>
      <c r="O44" s="119"/>
    </row>
  </sheetData>
  <sheetProtection selectLockedCells="1" selectUnlockedCells="1"/>
  <mergeCells count="6">
    <mergeCell ref="A1:O1"/>
    <mergeCell ref="A44:O44"/>
    <mergeCell ref="A43:O43"/>
    <mergeCell ref="C2:O2"/>
    <mergeCell ref="B2:B3"/>
    <mergeCell ref="A2:A3"/>
  </mergeCells>
  <printOptions horizontalCentered="1" verticalCentered="1"/>
  <pageMargins left="0.70866141732283472" right="0.70866141732283472" top="0.74803149606299213" bottom="0.74803149606299213" header="0.31496062992125984" footer="0.31496062992125984"/>
  <pageSetup paperSize="9" scale="59" fitToHeight="0" orientation="landscape" r:id="rId1"/>
  <headerFooter>
    <oddHeader>&amp;L&amp;"-,Πλάγια γραφή"&amp;8ΕΤΑΛ Α.Ε.&amp;C&amp;"-,Πλάγια γραφή"&amp;8ΑΝΑΛΥΤΙΚΟΣ ΠΡΟΥΠΟΛΟΓΙΣΜΟΣ ΠΡΑΞΗΣ&amp;R&amp;"-,Πλάγια γραφή"&amp;8&amp;P/&amp;N</oddHeader>
    <oddFooter>&amp;L&amp;"-,Πλάγια γραφή"&amp;8ΑΜΠ/ΝΠ/Κ-Κ&amp;C&amp;"-,Πλάγια γραφή"&amp;8&amp;A&amp;R&amp;"-,Πλάγια γραφή"&amp;8&amp;F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46"/>
  <sheetViews>
    <sheetView tabSelected="1" workbookViewId="0">
      <selection activeCell="B8" sqref="B8"/>
    </sheetView>
  </sheetViews>
  <sheetFormatPr defaultRowHeight="12.75"/>
  <cols>
    <col min="1" max="1" width="14.5703125" style="70" customWidth="1"/>
    <col min="2" max="2" width="77.7109375" style="70" customWidth="1"/>
    <col min="3" max="5" width="17.7109375" style="70" customWidth="1"/>
    <col min="6" max="11" width="14.28515625" style="70" customWidth="1"/>
    <col min="12" max="12" width="31.28515625" style="70" customWidth="1"/>
    <col min="13" max="16384" width="9.140625" style="70"/>
  </cols>
  <sheetData>
    <row r="1" spans="1:12">
      <c r="A1" s="90" t="s">
        <v>668</v>
      </c>
      <c r="B1" s="126" t="s">
        <v>561</v>
      </c>
      <c r="C1" s="127"/>
      <c r="D1" s="127"/>
      <c r="E1" s="127"/>
      <c r="F1" s="127"/>
      <c r="G1" s="127"/>
      <c r="H1" s="127"/>
      <c r="I1" s="127"/>
      <c r="J1" s="127"/>
      <c r="K1" s="128"/>
    </row>
    <row r="2" spans="1:12">
      <c r="A2" s="71"/>
      <c r="B2" s="71"/>
      <c r="C2" s="71"/>
      <c r="D2" s="71"/>
      <c r="E2" s="71"/>
      <c r="F2" s="71"/>
      <c r="G2" s="71"/>
      <c r="H2" s="71"/>
      <c r="I2" s="71"/>
      <c r="J2" s="71"/>
      <c r="K2" s="71"/>
    </row>
    <row r="3" spans="1:12">
      <c r="A3" s="129" t="s">
        <v>562</v>
      </c>
      <c r="B3" s="129" t="s">
        <v>570</v>
      </c>
      <c r="C3" s="125" t="s">
        <v>3</v>
      </c>
      <c r="D3" s="125" t="s">
        <v>4</v>
      </c>
      <c r="E3" s="125" t="s">
        <v>608</v>
      </c>
      <c r="F3" s="129" t="s">
        <v>609</v>
      </c>
      <c r="G3" s="130"/>
      <c r="H3" s="130"/>
      <c r="I3" s="130"/>
      <c r="J3" s="130"/>
      <c r="K3" s="130"/>
    </row>
    <row r="4" spans="1:12">
      <c r="A4" s="129"/>
      <c r="B4" s="129"/>
      <c r="C4" s="125"/>
      <c r="D4" s="125"/>
      <c r="E4" s="125"/>
      <c r="F4" s="44" t="s">
        <v>563</v>
      </c>
      <c r="G4" s="44" t="s">
        <v>564</v>
      </c>
      <c r="H4" s="44" t="s">
        <v>565</v>
      </c>
      <c r="I4" s="44" t="s">
        <v>566</v>
      </c>
      <c r="J4" s="44" t="s">
        <v>567</v>
      </c>
      <c r="K4" s="44" t="s">
        <v>568</v>
      </c>
    </row>
    <row r="5" spans="1:12" ht="25.5">
      <c r="A5" s="72" t="s">
        <v>497</v>
      </c>
      <c r="B5" s="73" t="s">
        <v>114</v>
      </c>
      <c r="C5" s="74">
        <v>0</v>
      </c>
      <c r="D5" s="74">
        <v>0</v>
      </c>
      <c r="E5" s="74">
        <v>0</v>
      </c>
      <c r="F5" s="91"/>
      <c r="G5" s="91"/>
      <c r="H5" s="91"/>
      <c r="I5" s="91"/>
      <c r="J5" s="91"/>
      <c r="K5" s="91"/>
      <c r="L5" s="34" t="s">
        <v>571</v>
      </c>
    </row>
    <row r="6" spans="1:12" ht="15">
      <c r="A6" s="72" t="s">
        <v>498</v>
      </c>
      <c r="B6" s="73" t="s">
        <v>115</v>
      </c>
      <c r="C6" s="74">
        <v>0</v>
      </c>
      <c r="D6" s="74">
        <v>0</v>
      </c>
      <c r="E6" s="74">
        <v>0</v>
      </c>
      <c r="F6" s="91"/>
      <c r="G6" s="91"/>
      <c r="H6" s="91"/>
      <c r="I6" s="91"/>
      <c r="J6" s="91"/>
      <c r="K6" s="91"/>
      <c r="L6" s="34" t="s">
        <v>572</v>
      </c>
    </row>
    <row r="7" spans="1:12" ht="15">
      <c r="A7" s="72" t="s">
        <v>499</v>
      </c>
      <c r="B7" s="73" t="s">
        <v>56</v>
      </c>
      <c r="C7" s="74">
        <v>0</v>
      </c>
      <c r="D7" s="74">
        <v>0</v>
      </c>
      <c r="E7" s="74">
        <v>0</v>
      </c>
      <c r="F7" s="91"/>
      <c r="G7" s="91"/>
      <c r="H7" s="91"/>
      <c r="I7" s="91"/>
      <c r="J7" s="91"/>
      <c r="K7" s="91"/>
      <c r="L7" s="34" t="s">
        <v>573</v>
      </c>
    </row>
    <row r="8" spans="1:12" ht="25.5">
      <c r="A8" s="72" t="s">
        <v>500</v>
      </c>
      <c r="B8" s="73" t="s">
        <v>142</v>
      </c>
      <c r="C8" s="74">
        <v>0</v>
      </c>
      <c r="D8" s="74">
        <v>0</v>
      </c>
      <c r="E8" s="74">
        <v>0</v>
      </c>
      <c r="F8" s="91"/>
      <c r="G8" s="91"/>
      <c r="H8" s="91"/>
      <c r="I8" s="91"/>
      <c r="J8" s="91"/>
      <c r="K8" s="91"/>
      <c r="L8" s="34" t="s">
        <v>574</v>
      </c>
    </row>
    <row r="9" spans="1:12" ht="15">
      <c r="A9" s="72" t="s">
        <v>501</v>
      </c>
      <c r="B9" s="73" t="s">
        <v>143</v>
      </c>
      <c r="C9" s="74">
        <v>0</v>
      </c>
      <c r="D9" s="74">
        <v>0</v>
      </c>
      <c r="E9" s="74">
        <v>0</v>
      </c>
      <c r="F9" s="91"/>
      <c r="G9" s="91"/>
      <c r="H9" s="91"/>
      <c r="I9" s="91"/>
      <c r="J9" s="91"/>
      <c r="K9" s="91"/>
      <c r="L9" s="34" t="s">
        <v>575</v>
      </c>
    </row>
    <row r="10" spans="1:12" ht="15">
      <c r="A10" s="72" t="s">
        <v>502</v>
      </c>
      <c r="B10" s="73" t="s">
        <v>57</v>
      </c>
      <c r="C10" s="74">
        <v>0</v>
      </c>
      <c r="D10" s="74">
        <v>0</v>
      </c>
      <c r="E10" s="74">
        <v>0</v>
      </c>
      <c r="F10" s="91"/>
      <c r="G10" s="91"/>
      <c r="H10" s="91"/>
      <c r="I10" s="91"/>
      <c r="J10" s="91"/>
      <c r="K10" s="91"/>
      <c r="L10" s="34" t="s">
        <v>576</v>
      </c>
    </row>
    <row r="11" spans="1:12" ht="15">
      <c r="A11" s="72" t="s">
        <v>503</v>
      </c>
      <c r="B11" s="73" t="s">
        <v>60</v>
      </c>
      <c r="C11" s="74">
        <v>0</v>
      </c>
      <c r="D11" s="74">
        <v>0</v>
      </c>
      <c r="E11" s="74">
        <v>0</v>
      </c>
      <c r="F11" s="91"/>
      <c r="G11" s="91"/>
      <c r="H11" s="91"/>
      <c r="I11" s="91"/>
      <c r="J11" s="91"/>
      <c r="K11" s="91"/>
      <c r="L11" s="34" t="s">
        <v>577</v>
      </c>
    </row>
    <row r="12" spans="1:12" ht="15">
      <c r="A12" s="72" t="s">
        <v>504</v>
      </c>
      <c r="B12" s="73" t="s">
        <v>58</v>
      </c>
      <c r="C12" s="74">
        <v>0</v>
      </c>
      <c r="D12" s="74">
        <v>0</v>
      </c>
      <c r="E12" s="74">
        <v>0</v>
      </c>
      <c r="F12" s="91"/>
      <c r="G12" s="91"/>
      <c r="H12" s="91"/>
      <c r="I12" s="91"/>
      <c r="J12" s="91"/>
      <c r="K12" s="91"/>
      <c r="L12" s="34" t="s">
        <v>578</v>
      </c>
    </row>
    <row r="13" spans="1:12" ht="15">
      <c r="A13" s="72" t="s">
        <v>505</v>
      </c>
      <c r="B13" s="73" t="s">
        <v>506</v>
      </c>
      <c r="C13" s="74">
        <v>0</v>
      </c>
      <c r="D13" s="74">
        <v>0</v>
      </c>
      <c r="E13" s="74">
        <v>0</v>
      </c>
      <c r="F13" s="91"/>
      <c r="G13" s="91"/>
      <c r="H13" s="91"/>
      <c r="I13" s="91"/>
      <c r="J13" s="91"/>
      <c r="K13" s="91"/>
      <c r="L13" s="34" t="s">
        <v>579</v>
      </c>
    </row>
    <row r="14" spans="1:12" ht="25.5">
      <c r="A14" s="72" t="s">
        <v>507</v>
      </c>
      <c r="B14" s="73" t="s">
        <v>508</v>
      </c>
      <c r="C14" s="74">
        <v>0</v>
      </c>
      <c r="D14" s="74">
        <v>0</v>
      </c>
      <c r="E14" s="74">
        <v>0</v>
      </c>
      <c r="F14" s="91"/>
      <c r="G14" s="91"/>
      <c r="H14" s="91"/>
      <c r="I14" s="91"/>
      <c r="J14" s="91"/>
      <c r="K14" s="91"/>
      <c r="L14" s="34" t="s">
        <v>580</v>
      </c>
    </row>
    <row r="15" spans="1:12" ht="15">
      <c r="A15" s="72" t="s">
        <v>509</v>
      </c>
      <c r="B15" s="73" t="s">
        <v>139</v>
      </c>
      <c r="C15" s="74">
        <v>0</v>
      </c>
      <c r="D15" s="74">
        <v>0</v>
      </c>
      <c r="E15" s="74">
        <v>0</v>
      </c>
      <c r="F15" s="91"/>
      <c r="G15" s="91"/>
      <c r="H15" s="91"/>
      <c r="I15" s="91"/>
      <c r="J15" s="91"/>
      <c r="K15" s="91"/>
      <c r="L15" s="34" t="s">
        <v>581</v>
      </c>
    </row>
    <row r="16" spans="1:12" ht="15">
      <c r="A16" s="72" t="s">
        <v>510</v>
      </c>
      <c r="B16" s="73" t="s">
        <v>116</v>
      </c>
      <c r="C16" s="74">
        <v>0</v>
      </c>
      <c r="D16" s="74">
        <v>0</v>
      </c>
      <c r="E16" s="74">
        <v>0</v>
      </c>
      <c r="F16" s="91"/>
      <c r="G16" s="91"/>
      <c r="H16" s="91"/>
      <c r="I16" s="91"/>
      <c r="J16" s="91"/>
      <c r="K16" s="91"/>
      <c r="L16" s="34" t="s">
        <v>582</v>
      </c>
    </row>
    <row r="17" spans="1:12" ht="25.5">
      <c r="A17" s="72" t="s">
        <v>511</v>
      </c>
      <c r="B17" s="73" t="s">
        <v>512</v>
      </c>
      <c r="C17" s="74">
        <v>0</v>
      </c>
      <c r="D17" s="74">
        <v>0</v>
      </c>
      <c r="E17" s="74">
        <v>0</v>
      </c>
      <c r="F17" s="91"/>
      <c r="G17" s="91"/>
      <c r="H17" s="91"/>
      <c r="I17" s="91"/>
      <c r="J17" s="91"/>
      <c r="K17" s="91"/>
      <c r="L17" s="34" t="s">
        <v>583</v>
      </c>
    </row>
    <row r="18" spans="1:12" ht="38.25">
      <c r="A18" s="72" t="s">
        <v>513</v>
      </c>
      <c r="B18" s="73" t="s">
        <v>117</v>
      </c>
      <c r="C18" s="74">
        <v>0</v>
      </c>
      <c r="D18" s="74">
        <v>0</v>
      </c>
      <c r="E18" s="74">
        <v>0</v>
      </c>
      <c r="F18" s="91"/>
      <c r="G18" s="91"/>
      <c r="H18" s="91"/>
      <c r="I18" s="91"/>
      <c r="J18" s="91"/>
      <c r="K18" s="91"/>
      <c r="L18" s="34" t="s">
        <v>584</v>
      </c>
    </row>
    <row r="19" spans="1:12" ht="51">
      <c r="A19" s="72" t="s">
        <v>514</v>
      </c>
      <c r="B19" s="73" t="s">
        <v>118</v>
      </c>
      <c r="C19" s="74">
        <v>0</v>
      </c>
      <c r="D19" s="74">
        <v>0</v>
      </c>
      <c r="E19" s="74">
        <v>0</v>
      </c>
      <c r="F19" s="91"/>
      <c r="G19" s="91"/>
      <c r="H19" s="91"/>
      <c r="I19" s="91"/>
      <c r="J19" s="91"/>
      <c r="K19" s="91"/>
      <c r="L19" s="34" t="s">
        <v>585</v>
      </c>
    </row>
    <row r="20" spans="1:12" ht="25.5">
      <c r="A20" s="72" t="s">
        <v>515</v>
      </c>
      <c r="B20" s="73" t="s">
        <v>516</v>
      </c>
      <c r="C20" s="74">
        <v>0</v>
      </c>
      <c r="D20" s="74">
        <v>0</v>
      </c>
      <c r="E20" s="74">
        <v>0</v>
      </c>
      <c r="F20" s="91"/>
      <c r="G20" s="91"/>
      <c r="H20" s="91"/>
      <c r="I20" s="91"/>
      <c r="J20" s="91"/>
      <c r="K20" s="91"/>
      <c r="L20" s="34" t="s">
        <v>586</v>
      </c>
    </row>
    <row r="21" spans="1:12" ht="25.5">
      <c r="A21" s="72" t="s">
        <v>517</v>
      </c>
      <c r="B21" s="73" t="s">
        <v>119</v>
      </c>
      <c r="C21" s="74">
        <v>0</v>
      </c>
      <c r="D21" s="74">
        <v>0</v>
      </c>
      <c r="E21" s="74">
        <v>0</v>
      </c>
      <c r="F21" s="91"/>
      <c r="G21" s="91"/>
      <c r="H21" s="91"/>
      <c r="I21" s="91"/>
      <c r="J21" s="91"/>
      <c r="K21" s="91"/>
      <c r="L21" s="34" t="s">
        <v>587</v>
      </c>
    </row>
    <row r="22" spans="1:12" ht="15">
      <c r="A22" s="72" t="s">
        <v>518</v>
      </c>
      <c r="B22" s="73" t="s">
        <v>120</v>
      </c>
      <c r="C22" s="74">
        <v>0</v>
      </c>
      <c r="D22" s="74">
        <v>0</v>
      </c>
      <c r="E22" s="74">
        <v>0</v>
      </c>
      <c r="F22" s="91"/>
      <c r="G22" s="91"/>
      <c r="H22" s="91"/>
      <c r="I22" s="91"/>
      <c r="J22" s="91"/>
      <c r="K22" s="91"/>
      <c r="L22" s="34" t="s">
        <v>588</v>
      </c>
    </row>
    <row r="23" spans="1:12" ht="15">
      <c r="A23" s="72" t="s">
        <v>519</v>
      </c>
      <c r="B23" s="73" t="s">
        <v>520</v>
      </c>
      <c r="C23" s="74">
        <v>0</v>
      </c>
      <c r="D23" s="74">
        <v>0</v>
      </c>
      <c r="E23" s="74">
        <v>0</v>
      </c>
      <c r="F23" s="91"/>
      <c r="G23" s="91"/>
      <c r="H23" s="91"/>
      <c r="I23" s="91"/>
      <c r="J23" s="91"/>
      <c r="K23" s="91"/>
      <c r="L23" s="34" t="s">
        <v>589</v>
      </c>
    </row>
    <row r="24" spans="1:12" ht="15">
      <c r="A24" s="72" t="s">
        <v>521</v>
      </c>
      <c r="B24" s="73" t="s">
        <v>59</v>
      </c>
      <c r="C24" s="74">
        <v>0</v>
      </c>
      <c r="D24" s="74">
        <v>0</v>
      </c>
      <c r="E24" s="74">
        <v>0</v>
      </c>
      <c r="F24" s="91"/>
      <c r="G24" s="91"/>
      <c r="H24" s="91"/>
      <c r="I24" s="91"/>
      <c r="J24" s="91"/>
      <c r="K24" s="91"/>
      <c r="L24" s="34" t="s">
        <v>590</v>
      </c>
    </row>
    <row r="25" spans="1:12" ht="15">
      <c r="A25" s="72" t="s">
        <v>522</v>
      </c>
      <c r="B25" s="73" t="s">
        <v>523</v>
      </c>
      <c r="C25" s="74">
        <v>0</v>
      </c>
      <c r="D25" s="74">
        <v>0</v>
      </c>
      <c r="E25" s="74">
        <v>0</v>
      </c>
      <c r="F25" s="91"/>
      <c r="G25" s="91"/>
      <c r="H25" s="91"/>
      <c r="I25" s="91"/>
      <c r="J25" s="91"/>
      <c r="K25" s="91"/>
      <c r="L25" s="34" t="s">
        <v>591</v>
      </c>
    </row>
    <row r="26" spans="1:12" ht="25.5">
      <c r="A26" s="72" t="s">
        <v>524</v>
      </c>
      <c r="B26" s="73" t="s">
        <v>121</v>
      </c>
      <c r="C26" s="74">
        <v>0</v>
      </c>
      <c r="D26" s="74">
        <v>0</v>
      </c>
      <c r="E26" s="74">
        <v>0</v>
      </c>
      <c r="F26" s="91"/>
      <c r="G26" s="91"/>
      <c r="H26" s="91"/>
      <c r="I26" s="91"/>
      <c r="J26" s="91"/>
      <c r="K26" s="91"/>
      <c r="L26" s="34" t="s">
        <v>592</v>
      </c>
    </row>
    <row r="27" spans="1:12" ht="25.5">
      <c r="A27" s="72" t="s">
        <v>525</v>
      </c>
      <c r="B27" s="73" t="s">
        <v>526</v>
      </c>
      <c r="C27" s="74">
        <v>0</v>
      </c>
      <c r="D27" s="74">
        <v>0</v>
      </c>
      <c r="E27" s="74">
        <v>0</v>
      </c>
      <c r="F27" s="91"/>
      <c r="G27" s="91"/>
      <c r="H27" s="91"/>
      <c r="I27" s="91"/>
      <c r="J27" s="91"/>
      <c r="K27" s="91"/>
      <c r="L27" s="34" t="s">
        <v>593</v>
      </c>
    </row>
    <row r="28" spans="1:12" ht="15">
      <c r="A28" s="72" t="s">
        <v>527</v>
      </c>
      <c r="B28" s="73" t="s">
        <v>528</v>
      </c>
      <c r="C28" s="74">
        <v>0</v>
      </c>
      <c r="D28" s="74">
        <v>0</v>
      </c>
      <c r="E28" s="74">
        <v>0</v>
      </c>
      <c r="F28" s="91"/>
      <c r="G28" s="91"/>
      <c r="H28" s="91"/>
      <c r="I28" s="91"/>
      <c r="J28" s="91"/>
      <c r="K28" s="91"/>
      <c r="L28" s="34" t="s">
        <v>594</v>
      </c>
    </row>
    <row r="29" spans="1:12" ht="15">
      <c r="A29" s="72" t="s">
        <v>529</v>
      </c>
      <c r="B29" s="73" t="s">
        <v>122</v>
      </c>
      <c r="C29" s="74">
        <v>0</v>
      </c>
      <c r="D29" s="74">
        <v>0</v>
      </c>
      <c r="E29" s="74">
        <v>0</v>
      </c>
      <c r="F29" s="91"/>
      <c r="G29" s="91"/>
      <c r="H29" s="91"/>
      <c r="I29" s="91"/>
      <c r="J29" s="91"/>
      <c r="K29" s="91"/>
      <c r="L29" s="34" t="s">
        <v>595</v>
      </c>
    </row>
    <row r="30" spans="1:12" ht="15">
      <c r="A30" s="72" t="s">
        <v>530</v>
      </c>
      <c r="B30" s="73" t="s">
        <v>531</v>
      </c>
      <c r="C30" s="74">
        <v>0</v>
      </c>
      <c r="D30" s="74">
        <v>0</v>
      </c>
      <c r="E30" s="74">
        <v>0</v>
      </c>
      <c r="F30" s="91"/>
      <c r="G30" s="91"/>
      <c r="H30" s="91"/>
      <c r="I30" s="91"/>
      <c r="J30" s="91"/>
      <c r="K30" s="91"/>
      <c r="L30" s="34" t="s">
        <v>596</v>
      </c>
    </row>
    <row r="31" spans="1:12" ht="15">
      <c r="A31" s="72" t="s">
        <v>532</v>
      </c>
      <c r="B31" s="73" t="s">
        <v>123</v>
      </c>
      <c r="C31" s="74">
        <v>0</v>
      </c>
      <c r="D31" s="74">
        <v>0</v>
      </c>
      <c r="E31" s="74">
        <v>0</v>
      </c>
      <c r="F31" s="91"/>
      <c r="G31" s="91"/>
      <c r="H31" s="91"/>
      <c r="I31" s="91"/>
      <c r="J31" s="91"/>
      <c r="K31" s="91"/>
      <c r="L31" s="34" t="s">
        <v>597</v>
      </c>
    </row>
    <row r="32" spans="1:12" ht="25.5">
      <c r="A32" s="72" t="s">
        <v>533</v>
      </c>
      <c r="B32" s="73" t="s">
        <v>534</v>
      </c>
      <c r="C32" s="74">
        <v>0</v>
      </c>
      <c r="D32" s="74">
        <v>0</v>
      </c>
      <c r="E32" s="74">
        <v>0</v>
      </c>
      <c r="F32" s="91"/>
      <c r="G32" s="91"/>
      <c r="H32" s="91"/>
      <c r="I32" s="91"/>
      <c r="J32" s="91"/>
      <c r="K32" s="91"/>
      <c r="L32" s="34" t="s">
        <v>598</v>
      </c>
    </row>
    <row r="33" spans="1:12" ht="15">
      <c r="A33" s="72" t="s">
        <v>535</v>
      </c>
      <c r="B33" s="73" t="s">
        <v>124</v>
      </c>
      <c r="C33" s="74">
        <v>0</v>
      </c>
      <c r="D33" s="74">
        <v>0</v>
      </c>
      <c r="E33" s="74">
        <v>0</v>
      </c>
      <c r="F33" s="91"/>
      <c r="G33" s="91"/>
      <c r="H33" s="91"/>
      <c r="I33" s="91"/>
      <c r="J33" s="91"/>
      <c r="K33" s="91"/>
      <c r="L33" s="34" t="s">
        <v>599</v>
      </c>
    </row>
    <row r="34" spans="1:12" ht="15">
      <c r="A34" s="72" t="s">
        <v>536</v>
      </c>
      <c r="B34" s="73" t="s">
        <v>125</v>
      </c>
      <c r="C34" s="74">
        <v>0</v>
      </c>
      <c r="D34" s="74">
        <v>0</v>
      </c>
      <c r="E34" s="74">
        <v>0</v>
      </c>
      <c r="F34" s="91"/>
      <c r="G34" s="91"/>
      <c r="H34" s="91"/>
      <c r="I34" s="91"/>
      <c r="J34" s="91"/>
      <c r="K34" s="91"/>
      <c r="L34" s="34" t="s">
        <v>600</v>
      </c>
    </row>
    <row r="35" spans="1:12" ht="15">
      <c r="A35" s="72" t="s">
        <v>537</v>
      </c>
      <c r="B35" s="73" t="s">
        <v>538</v>
      </c>
      <c r="C35" s="74">
        <v>0</v>
      </c>
      <c r="D35" s="74">
        <v>0</v>
      </c>
      <c r="E35" s="74">
        <v>0</v>
      </c>
      <c r="F35" s="91"/>
      <c r="G35" s="91"/>
      <c r="H35" s="91"/>
      <c r="I35" s="91"/>
      <c r="J35" s="91"/>
      <c r="K35" s="91"/>
      <c r="L35" s="34" t="s">
        <v>601</v>
      </c>
    </row>
    <row r="36" spans="1:12" ht="15">
      <c r="A36" s="72" t="s">
        <v>539</v>
      </c>
      <c r="B36" s="73" t="s">
        <v>126</v>
      </c>
      <c r="C36" s="74">
        <v>0</v>
      </c>
      <c r="D36" s="74">
        <v>0</v>
      </c>
      <c r="E36" s="74">
        <v>0</v>
      </c>
      <c r="F36" s="91"/>
      <c r="G36" s="91"/>
      <c r="H36" s="91"/>
      <c r="I36" s="91"/>
      <c r="J36" s="91"/>
      <c r="K36" s="91"/>
      <c r="L36" s="34" t="s">
        <v>602</v>
      </c>
    </row>
    <row r="37" spans="1:12" ht="15">
      <c r="A37" s="72" t="s">
        <v>540</v>
      </c>
      <c r="B37" s="73" t="s">
        <v>127</v>
      </c>
      <c r="C37" s="74">
        <v>0</v>
      </c>
      <c r="D37" s="74">
        <v>0</v>
      </c>
      <c r="E37" s="74">
        <v>0</v>
      </c>
      <c r="F37" s="91"/>
      <c r="G37" s="91"/>
      <c r="H37" s="91"/>
      <c r="I37" s="91"/>
      <c r="J37" s="91"/>
      <c r="K37" s="91"/>
      <c r="L37" s="34"/>
    </row>
    <row r="38" spans="1:12" ht="25.5">
      <c r="A38" s="72" t="s">
        <v>541</v>
      </c>
      <c r="B38" s="73" t="s">
        <v>128</v>
      </c>
      <c r="C38" s="74">
        <v>0</v>
      </c>
      <c r="D38" s="74">
        <v>0</v>
      </c>
      <c r="E38" s="74">
        <v>0</v>
      </c>
      <c r="F38" s="91"/>
      <c r="G38" s="91"/>
      <c r="H38" s="91"/>
      <c r="I38" s="91"/>
      <c r="J38" s="91"/>
      <c r="K38" s="91"/>
      <c r="L38" s="34"/>
    </row>
    <row r="39" spans="1:12" ht="25.5">
      <c r="A39" s="72" t="s">
        <v>542</v>
      </c>
      <c r="B39" s="73" t="s">
        <v>129</v>
      </c>
      <c r="C39" s="74">
        <v>0</v>
      </c>
      <c r="D39" s="74">
        <v>0</v>
      </c>
      <c r="E39" s="74">
        <v>0</v>
      </c>
      <c r="F39" s="91"/>
      <c r="G39" s="91"/>
      <c r="H39" s="91"/>
      <c r="I39" s="91"/>
      <c r="J39" s="91"/>
      <c r="K39" s="91"/>
      <c r="L39" s="34"/>
    </row>
    <row r="40" spans="1:12" ht="25.5">
      <c r="A40" s="72" t="s">
        <v>543</v>
      </c>
      <c r="B40" s="73" t="s">
        <v>544</v>
      </c>
      <c r="C40" s="74">
        <v>0</v>
      </c>
      <c r="D40" s="74">
        <v>0</v>
      </c>
      <c r="E40" s="74">
        <v>0</v>
      </c>
      <c r="F40" s="91"/>
      <c r="G40" s="91"/>
      <c r="H40" s="91"/>
      <c r="I40" s="91"/>
      <c r="J40" s="91"/>
      <c r="K40" s="91"/>
      <c r="L40" s="34" t="s">
        <v>603</v>
      </c>
    </row>
    <row r="41" spans="1:12" ht="15">
      <c r="A41" s="72" t="s">
        <v>545</v>
      </c>
      <c r="B41" s="73" t="s">
        <v>141</v>
      </c>
      <c r="C41" s="74">
        <v>0</v>
      </c>
      <c r="D41" s="74">
        <v>0</v>
      </c>
      <c r="E41" s="74">
        <v>0</v>
      </c>
      <c r="F41" s="91"/>
      <c r="G41" s="91"/>
      <c r="H41" s="91"/>
      <c r="I41" s="91"/>
      <c r="J41" s="91"/>
      <c r="K41" s="91"/>
      <c r="L41" s="34" t="s">
        <v>604</v>
      </c>
    </row>
    <row r="42" spans="1:12" ht="25.5">
      <c r="A42" s="72" t="s">
        <v>546</v>
      </c>
      <c r="B42" s="73" t="s">
        <v>547</v>
      </c>
      <c r="C42" s="74">
        <v>0</v>
      </c>
      <c r="D42" s="74">
        <v>0</v>
      </c>
      <c r="E42" s="74">
        <v>0</v>
      </c>
      <c r="F42" s="91"/>
      <c r="G42" s="91"/>
      <c r="H42" s="91"/>
      <c r="I42" s="91"/>
      <c r="J42" s="91"/>
      <c r="K42" s="91"/>
      <c r="L42" s="34" t="s">
        <v>605</v>
      </c>
    </row>
    <row r="43" spans="1:12" ht="15">
      <c r="A43" s="72" t="s">
        <v>548</v>
      </c>
      <c r="B43" s="73" t="s">
        <v>549</v>
      </c>
      <c r="C43" s="74">
        <v>0</v>
      </c>
      <c r="D43" s="74">
        <v>0</v>
      </c>
      <c r="E43" s="74">
        <v>0</v>
      </c>
      <c r="F43" s="91"/>
      <c r="G43" s="91"/>
      <c r="H43" s="91"/>
      <c r="I43" s="91"/>
      <c r="J43" s="91"/>
      <c r="K43" s="91"/>
      <c r="L43" s="34" t="s">
        <v>606</v>
      </c>
    </row>
    <row r="44" spans="1:12">
      <c r="A44" s="131" t="s">
        <v>569</v>
      </c>
      <c r="B44" s="131"/>
      <c r="C44" s="75">
        <f t="shared" ref="C44:K44" si="0">SUM(C5:C43)</f>
        <v>0</v>
      </c>
      <c r="D44" s="75">
        <f t="shared" si="0"/>
        <v>0</v>
      </c>
      <c r="E44" s="75">
        <f t="shared" si="0"/>
        <v>0</v>
      </c>
      <c r="F44" s="75">
        <f t="shared" si="0"/>
        <v>0</v>
      </c>
      <c r="G44" s="75">
        <f t="shared" si="0"/>
        <v>0</v>
      </c>
      <c r="H44" s="75">
        <f t="shared" si="0"/>
        <v>0</v>
      </c>
      <c r="I44" s="75">
        <f t="shared" si="0"/>
        <v>0</v>
      </c>
      <c r="J44" s="75">
        <f t="shared" si="0"/>
        <v>0</v>
      </c>
      <c r="K44" s="75">
        <f t="shared" si="0"/>
        <v>0</v>
      </c>
    </row>
    <row r="45" spans="1:12">
      <c r="A45" s="123" t="s">
        <v>610</v>
      </c>
      <c r="B45" s="123"/>
      <c r="C45" s="123"/>
      <c r="D45" s="123"/>
      <c r="E45" s="123"/>
      <c r="F45" s="123"/>
      <c r="G45" s="123"/>
      <c r="H45" s="123"/>
      <c r="I45" s="123"/>
      <c r="J45" s="123"/>
      <c r="K45" s="123"/>
    </row>
    <row r="46" spans="1:12">
      <c r="A46" s="124" t="s">
        <v>611</v>
      </c>
      <c r="B46" s="124"/>
      <c r="C46" s="124"/>
      <c r="D46" s="124"/>
      <c r="E46" s="124"/>
      <c r="F46" s="124"/>
      <c r="G46" s="124"/>
      <c r="H46" s="124"/>
      <c r="I46" s="124"/>
      <c r="J46" s="124"/>
      <c r="K46" s="124"/>
    </row>
  </sheetData>
  <mergeCells count="10">
    <mergeCell ref="A45:K45"/>
    <mergeCell ref="A46:K46"/>
    <mergeCell ref="C3:C4"/>
    <mergeCell ref="D3:D4"/>
    <mergeCell ref="B1:K1"/>
    <mergeCell ref="A3:A4"/>
    <mergeCell ref="B3:B4"/>
    <mergeCell ref="E3:E4"/>
    <mergeCell ref="F3:K3"/>
    <mergeCell ref="A44:B44"/>
  </mergeCells>
  <printOptions horizontalCentered="1" verticalCentered="1"/>
  <pageMargins left="0.70866141732283472" right="0.70866141732283472" top="0.74803149606299213" bottom="0.74803149606299213" header="0.31496062992125984" footer="0.31496062992125984"/>
  <pageSetup paperSize="8" scale="83" orientation="landscape" r:id="rId1"/>
  <headerFooter>
    <oddHeader>&amp;L&amp;"-,Πλάγια γραφή"&amp;8ΕΤΑΛ Α.Ε.&amp;C&amp;"-,Πλάγια γραφή"&amp;8ΑΝΑΛΥΤΙΚΟΣ ΠΡΟΥΠΟΛΟΓΙΣΜΟΣ ΠΡΑΞΗΣ&amp;R&amp;"-,Πλάγια γραφή"&amp;8&amp;P/&amp;N</oddHeader>
    <oddFooter>&amp;L&amp;"-,Πλάγια γραφή"&amp;8ΑΜΠ/ΝΠ/Κ-Κ&amp;C&amp;"-,Πλάγια γραφή"&amp;8&amp;A&amp;R&amp;"-,Πλάγια γραφή"&amp;8&amp;F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0"/>
  <sheetViews>
    <sheetView workbookViewId="0">
      <selection activeCell="A2" sqref="A2:J2"/>
    </sheetView>
  </sheetViews>
  <sheetFormatPr defaultRowHeight="15"/>
  <cols>
    <col min="1" max="1" width="28" style="34" customWidth="1"/>
    <col min="2" max="2" width="32.28515625" style="34" customWidth="1"/>
    <col min="3" max="3" width="22.140625" style="34" customWidth="1"/>
    <col min="4" max="4" width="11.28515625" style="34" customWidth="1"/>
    <col min="5" max="5" width="14.42578125" style="34" customWidth="1"/>
    <col min="6" max="6" width="16.7109375" style="34" customWidth="1"/>
    <col min="7" max="7" width="18.5703125" style="34" customWidth="1"/>
    <col min="8" max="8" width="19.7109375" style="34" customWidth="1"/>
    <col min="9" max="9" width="28.85546875" style="34" customWidth="1"/>
    <col min="10" max="10" width="27.28515625" style="34" customWidth="1"/>
    <col min="11" max="16384" width="9.140625" style="34"/>
  </cols>
  <sheetData>
    <row r="1" spans="1:10" ht="27.75" customHeight="1">
      <c r="A1" s="133" t="s">
        <v>550</v>
      </c>
      <c r="B1" s="134"/>
      <c r="C1" s="135" t="s">
        <v>557</v>
      </c>
      <c r="D1" s="135"/>
      <c r="E1" s="135"/>
      <c r="F1" s="135"/>
      <c r="G1" s="135"/>
      <c r="H1" s="135"/>
      <c r="I1" s="135"/>
      <c r="J1" s="136"/>
    </row>
    <row r="2" spans="1:10" ht="63" customHeight="1">
      <c r="A2" s="137"/>
      <c r="B2" s="138"/>
      <c r="C2" s="138"/>
      <c r="D2" s="138"/>
      <c r="E2" s="138"/>
      <c r="F2" s="138"/>
      <c r="G2" s="138"/>
      <c r="H2" s="138"/>
      <c r="I2" s="138"/>
      <c r="J2" s="139"/>
    </row>
    <row r="3" spans="1:10">
      <c r="A3" s="55"/>
      <c r="B3" s="55"/>
      <c r="C3" s="55"/>
      <c r="D3" s="55"/>
      <c r="E3" s="55"/>
      <c r="F3" s="55"/>
      <c r="G3" s="55"/>
      <c r="H3" s="55"/>
      <c r="I3" s="55"/>
      <c r="J3" s="55"/>
    </row>
    <row r="4" spans="1:10" ht="30">
      <c r="A4" s="63" t="s">
        <v>0</v>
      </c>
      <c r="B4" s="63" t="s">
        <v>556</v>
      </c>
      <c r="C4" s="63" t="s">
        <v>140</v>
      </c>
      <c r="D4" s="63" t="s">
        <v>8</v>
      </c>
      <c r="E4" s="63" t="s">
        <v>2</v>
      </c>
      <c r="F4" s="63" t="s">
        <v>3</v>
      </c>
      <c r="G4" s="63" t="s">
        <v>4</v>
      </c>
      <c r="H4" s="63" t="s">
        <v>5</v>
      </c>
      <c r="I4" s="63" t="s">
        <v>555</v>
      </c>
      <c r="J4" s="63" t="s">
        <v>551</v>
      </c>
    </row>
    <row r="5" spans="1:10">
      <c r="A5" s="56">
        <v>1</v>
      </c>
      <c r="B5" s="57" t="s">
        <v>486</v>
      </c>
      <c r="C5" s="58"/>
      <c r="D5" s="59"/>
      <c r="E5" s="59"/>
      <c r="F5" s="60">
        <f>ROUND((D5*E5),2)</f>
        <v>0</v>
      </c>
      <c r="G5" s="60">
        <f>ROUND((F5*0.24),2)</f>
        <v>0</v>
      </c>
      <c r="H5" s="60">
        <f>F5+G5</f>
        <v>0</v>
      </c>
      <c r="I5" s="61"/>
      <c r="J5" s="61"/>
    </row>
    <row r="6" spans="1:10">
      <c r="A6" s="56">
        <v>2</v>
      </c>
      <c r="B6" s="57" t="s">
        <v>486</v>
      </c>
      <c r="C6" s="58"/>
      <c r="D6" s="59"/>
      <c r="E6" s="59"/>
      <c r="F6" s="60">
        <f t="shared" ref="F6:F14" si="0">ROUND((D6*E6),2)</f>
        <v>0</v>
      </c>
      <c r="G6" s="60">
        <f t="shared" ref="G6:G14" si="1">ROUND((F6*0.24),2)</f>
        <v>0</v>
      </c>
      <c r="H6" s="60">
        <f t="shared" ref="H6:H14" si="2">F6+G6</f>
        <v>0</v>
      </c>
      <c r="I6" s="61"/>
      <c r="J6" s="61"/>
    </row>
    <row r="7" spans="1:10">
      <c r="A7" s="56">
        <v>3</v>
      </c>
      <c r="B7" s="57" t="s">
        <v>486</v>
      </c>
      <c r="C7" s="58"/>
      <c r="D7" s="59"/>
      <c r="E7" s="59"/>
      <c r="F7" s="60">
        <f t="shared" si="0"/>
        <v>0</v>
      </c>
      <c r="G7" s="60">
        <f t="shared" si="1"/>
        <v>0</v>
      </c>
      <c r="H7" s="60">
        <f t="shared" si="2"/>
        <v>0</v>
      </c>
      <c r="I7" s="61"/>
      <c r="J7" s="61"/>
    </row>
    <row r="8" spans="1:10">
      <c r="A8" s="56">
        <v>4</v>
      </c>
      <c r="B8" s="57" t="s">
        <v>486</v>
      </c>
      <c r="C8" s="58"/>
      <c r="D8" s="59"/>
      <c r="E8" s="59"/>
      <c r="F8" s="60">
        <f t="shared" si="0"/>
        <v>0</v>
      </c>
      <c r="G8" s="60">
        <f t="shared" si="1"/>
        <v>0</v>
      </c>
      <c r="H8" s="60">
        <f t="shared" si="2"/>
        <v>0</v>
      </c>
      <c r="I8" s="61"/>
      <c r="J8" s="61"/>
    </row>
    <row r="9" spans="1:10">
      <c r="A9" s="56">
        <v>5</v>
      </c>
      <c r="B9" s="57" t="s">
        <v>486</v>
      </c>
      <c r="C9" s="58"/>
      <c r="D9" s="59"/>
      <c r="E9" s="59"/>
      <c r="F9" s="60">
        <f t="shared" si="0"/>
        <v>0</v>
      </c>
      <c r="G9" s="60">
        <f t="shared" si="1"/>
        <v>0</v>
      </c>
      <c r="H9" s="60">
        <f t="shared" si="2"/>
        <v>0</v>
      </c>
      <c r="I9" s="61"/>
      <c r="J9" s="61"/>
    </row>
    <row r="10" spans="1:10">
      <c r="A10" s="56">
        <v>6</v>
      </c>
      <c r="B10" s="57" t="s">
        <v>486</v>
      </c>
      <c r="C10" s="58"/>
      <c r="D10" s="59"/>
      <c r="E10" s="59"/>
      <c r="F10" s="60">
        <f t="shared" si="0"/>
        <v>0</v>
      </c>
      <c r="G10" s="60">
        <f t="shared" si="1"/>
        <v>0</v>
      </c>
      <c r="H10" s="60">
        <f t="shared" si="2"/>
        <v>0</v>
      </c>
      <c r="I10" s="61"/>
      <c r="J10" s="61"/>
    </row>
    <row r="11" spans="1:10">
      <c r="A11" s="56">
        <v>7</v>
      </c>
      <c r="B11" s="57" t="s">
        <v>486</v>
      </c>
      <c r="C11" s="58"/>
      <c r="D11" s="59"/>
      <c r="E11" s="59"/>
      <c r="F11" s="60">
        <f t="shared" si="0"/>
        <v>0</v>
      </c>
      <c r="G11" s="60">
        <f t="shared" si="1"/>
        <v>0</v>
      </c>
      <c r="H11" s="60">
        <f t="shared" si="2"/>
        <v>0</v>
      </c>
      <c r="I11" s="61"/>
      <c r="J11" s="61"/>
    </row>
    <row r="12" spans="1:10">
      <c r="A12" s="56">
        <v>8</v>
      </c>
      <c r="B12" s="57" t="s">
        <v>486</v>
      </c>
      <c r="C12" s="58"/>
      <c r="D12" s="59"/>
      <c r="E12" s="59"/>
      <c r="F12" s="60">
        <f t="shared" si="0"/>
        <v>0</v>
      </c>
      <c r="G12" s="60">
        <f t="shared" si="1"/>
        <v>0</v>
      </c>
      <c r="H12" s="60">
        <f t="shared" si="2"/>
        <v>0</v>
      </c>
      <c r="I12" s="61"/>
      <c r="J12" s="61"/>
    </row>
    <row r="13" spans="1:10">
      <c r="A13" s="56">
        <v>9</v>
      </c>
      <c r="B13" s="57" t="s">
        <v>486</v>
      </c>
      <c r="C13" s="58"/>
      <c r="D13" s="59"/>
      <c r="E13" s="59"/>
      <c r="F13" s="60">
        <f t="shared" si="0"/>
        <v>0</v>
      </c>
      <c r="G13" s="60">
        <f t="shared" si="1"/>
        <v>0</v>
      </c>
      <c r="H13" s="60">
        <f t="shared" si="2"/>
        <v>0</v>
      </c>
      <c r="I13" s="61"/>
      <c r="J13" s="61"/>
    </row>
    <row r="14" spans="1:10" ht="30.75" customHeight="1">
      <c r="A14" s="62" t="s">
        <v>554</v>
      </c>
      <c r="B14" s="57" t="s">
        <v>486</v>
      </c>
      <c r="C14" s="58"/>
      <c r="D14" s="59"/>
      <c r="E14" s="59"/>
      <c r="F14" s="60">
        <f t="shared" si="0"/>
        <v>0</v>
      </c>
      <c r="G14" s="60">
        <f t="shared" si="1"/>
        <v>0</v>
      </c>
      <c r="H14" s="60">
        <f t="shared" si="2"/>
        <v>0</v>
      </c>
      <c r="I14" s="61"/>
      <c r="J14" s="61"/>
    </row>
    <row r="15" spans="1:10">
      <c r="A15" s="140" t="s">
        <v>7</v>
      </c>
      <c r="B15" s="141"/>
      <c r="C15" s="141"/>
      <c r="D15" s="141"/>
      <c r="E15" s="142"/>
      <c r="F15" s="64">
        <f>SUM(F5:F14)</f>
        <v>0</v>
      </c>
      <c r="G15" s="64">
        <f>SUM(G5:G14)</f>
        <v>0</v>
      </c>
      <c r="H15" s="64">
        <f t="shared" ref="H15" si="3">SUM(H5:H14)</f>
        <v>0</v>
      </c>
      <c r="I15" s="143"/>
      <c r="J15" s="144"/>
    </row>
    <row r="16" spans="1:10">
      <c r="A16" s="132" t="s">
        <v>552</v>
      </c>
      <c r="B16" s="132"/>
      <c r="C16" s="132"/>
      <c r="D16" s="132"/>
      <c r="E16" s="132"/>
      <c r="F16" s="132"/>
      <c r="G16" s="132"/>
      <c r="H16" s="132"/>
      <c r="I16" s="132"/>
      <c r="J16" s="132"/>
    </row>
    <row r="17" spans="1:10">
      <c r="A17" s="132"/>
      <c r="B17" s="132"/>
      <c r="C17" s="132"/>
      <c r="D17" s="132"/>
      <c r="E17" s="132"/>
      <c r="F17" s="132"/>
      <c r="G17" s="132"/>
      <c r="H17" s="132"/>
      <c r="I17" s="132"/>
      <c r="J17" s="132"/>
    </row>
    <row r="18" spans="1:10">
      <c r="A18" s="132"/>
      <c r="B18" s="132"/>
      <c r="C18" s="132"/>
      <c r="D18" s="132"/>
      <c r="E18" s="132"/>
      <c r="F18" s="132"/>
      <c r="G18" s="132"/>
      <c r="H18" s="132"/>
      <c r="I18" s="132"/>
      <c r="J18" s="132"/>
    </row>
    <row r="19" spans="1:10">
      <c r="A19" s="132" t="s">
        <v>553</v>
      </c>
      <c r="B19" s="132"/>
      <c r="C19" s="132"/>
      <c r="D19" s="132"/>
      <c r="E19" s="132"/>
      <c r="F19" s="132"/>
      <c r="G19" s="132"/>
      <c r="H19" s="132"/>
      <c r="I19" s="132"/>
      <c r="J19" s="132"/>
    </row>
    <row r="20" spans="1:10">
      <c r="A20" s="132"/>
      <c r="B20" s="132"/>
      <c r="C20" s="132"/>
      <c r="D20" s="132"/>
      <c r="E20" s="132"/>
      <c r="F20" s="132"/>
      <c r="G20" s="132"/>
      <c r="H20" s="132"/>
      <c r="I20" s="132"/>
      <c r="J20" s="132"/>
    </row>
  </sheetData>
  <mergeCells count="7">
    <mergeCell ref="A19:J20"/>
    <mergeCell ref="A1:B1"/>
    <mergeCell ref="C1:J1"/>
    <mergeCell ref="A2:J2"/>
    <mergeCell ref="A15:E15"/>
    <mergeCell ref="I15:J15"/>
    <mergeCell ref="A16:J18"/>
  </mergeCells>
  <dataValidations count="1">
    <dataValidation type="list" allowBlank="1" showInputMessage="1" showErrorMessage="1" sqref="A2:J2">
      <formula1>diakrita_dapanon</formula1>
    </dataValidation>
  </dataValidations>
  <printOptions horizontalCentered="1" verticalCentered="1"/>
  <pageMargins left="0.70866141732283472" right="0.70866141732283472" top="0.74803149606299213" bottom="0.74803149606299213" header="0.31496062992125984" footer="0.31496062992125984"/>
  <pageSetup paperSize="9" scale="59" fitToHeight="0" orientation="landscape" r:id="rId1"/>
  <headerFooter>
    <oddHeader>&amp;L&amp;"-,Πλάγια γραφή"&amp;8ΕΤΑΛ Α.Ε.&amp;C&amp;"-,Πλάγια γραφή"&amp;8ΑΝΑΛΥΤΙΚΟΣ ΠΡΟΥΠΟΛΟΓΙΣΜΟΣ ΠΡΑΞΗΣ&amp;R&amp;"-,Πλάγια γραφή"&amp;8&amp;P/&amp;N</oddHeader>
    <oddFooter>&amp;L&amp;"-,Πλάγια γραφή"&amp;8ΑΜΠ/ΝΠ/Κ-Κ&amp;C&amp;"-,Πλάγια γραφή"&amp;8&amp;A&amp;R&amp;"-,Πλάγια γραφή"&amp;8&amp;F</oddFooter>
  </headerFooter>
  <legacyDrawing r:id="rId2"/>
</worksheet>
</file>

<file path=xl/worksheets/sheet6.xml><?xml version="1.0" encoding="utf-8"?>
<worksheet xmlns="http://schemas.openxmlformats.org/spreadsheetml/2006/main" xmlns:r="http://schemas.openxmlformats.org/officeDocument/2006/relationships">
  <sheetPr>
    <tabColor theme="0"/>
    <pageSetUpPr fitToPage="1"/>
  </sheetPr>
  <dimension ref="A1:J259"/>
  <sheetViews>
    <sheetView zoomScaleNormal="100" workbookViewId="0">
      <selection activeCell="E189" sqref="E189"/>
    </sheetView>
  </sheetViews>
  <sheetFormatPr defaultRowHeight="11.25"/>
  <cols>
    <col min="1" max="1" width="7.28515625" style="16" customWidth="1"/>
    <col min="2" max="2" width="25.28515625" style="17" customWidth="1"/>
    <col min="3" max="3" width="14.42578125" style="15" customWidth="1"/>
    <col min="4" max="4" width="24.5703125" style="18" customWidth="1"/>
    <col min="5" max="5" width="14.140625" style="15" customWidth="1"/>
    <col min="6" max="6" width="13.5703125" style="15" customWidth="1"/>
    <col min="7" max="8" width="14.28515625" style="15" customWidth="1"/>
    <col min="9" max="9" width="13.5703125" style="15" customWidth="1"/>
    <col min="10" max="10" width="17" style="15" customWidth="1"/>
    <col min="11" max="11" width="4.7109375" style="15" customWidth="1"/>
    <col min="12" max="16384" width="9.140625" style="15"/>
  </cols>
  <sheetData>
    <row r="1" spans="1:10" ht="15.75">
      <c r="A1" s="157" t="s">
        <v>616</v>
      </c>
      <c r="B1" s="158"/>
      <c r="C1" s="158"/>
      <c r="D1" s="158"/>
      <c r="E1" s="158"/>
      <c r="F1" s="158"/>
      <c r="G1" s="158"/>
      <c r="H1" s="158"/>
      <c r="I1" s="158"/>
      <c r="J1" s="158"/>
    </row>
    <row r="2" spans="1:10">
      <c r="A2" s="16" t="s">
        <v>145</v>
      </c>
    </row>
    <row r="3" spans="1:10" ht="15.75">
      <c r="A3" s="172" t="s">
        <v>146</v>
      </c>
      <c r="B3" s="172"/>
      <c r="C3" s="172"/>
      <c r="D3" s="172"/>
      <c r="E3" s="172"/>
      <c r="F3" s="172"/>
      <c r="G3" s="172"/>
      <c r="H3" s="172"/>
      <c r="I3" s="172"/>
      <c r="J3" s="172"/>
    </row>
    <row r="4" spans="1:10" ht="33.75">
      <c r="A4" s="19" t="s">
        <v>147</v>
      </c>
      <c r="B4" s="19" t="s">
        <v>148</v>
      </c>
      <c r="C4" s="19" t="s">
        <v>0</v>
      </c>
      <c r="D4" s="19" t="s">
        <v>149</v>
      </c>
      <c r="E4" s="19" t="s">
        <v>69</v>
      </c>
      <c r="F4" s="19" t="s">
        <v>2</v>
      </c>
      <c r="G4" s="19" t="s">
        <v>8</v>
      </c>
      <c r="H4" s="19" t="s">
        <v>150</v>
      </c>
      <c r="I4" s="19" t="s">
        <v>4</v>
      </c>
      <c r="J4" s="19" t="s">
        <v>5</v>
      </c>
    </row>
    <row r="5" spans="1:10">
      <c r="A5" s="19"/>
      <c r="B5" s="19"/>
      <c r="C5" s="19"/>
      <c r="D5" s="19"/>
      <c r="E5" s="19"/>
      <c r="F5" s="19"/>
      <c r="G5" s="19"/>
      <c r="H5" s="19"/>
      <c r="I5" s="19"/>
      <c r="J5" s="19"/>
    </row>
    <row r="6" spans="1:10" ht="15">
      <c r="A6" s="161" t="s">
        <v>623</v>
      </c>
      <c r="B6" s="173" t="s">
        <v>624</v>
      </c>
      <c r="C6" s="20" t="s">
        <v>625</v>
      </c>
      <c r="D6" s="21" t="s">
        <v>626</v>
      </c>
      <c r="E6" s="20" t="s">
        <v>627</v>
      </c>
      <c r="F6" s="86"/>
      <c r="G6" s="87"/>
      <c r="H6" s="88">
        <f>ROUND(F6*G6,2)</f>
        <v>0</v>
      </c>
      <c r="I6" s="89">
        <f t="shared" ref="I6:I11" si="0">H6*0.17</f>
        <v>0</v>
      </c>
      <c r="J6" s="89">
        <f t="shared" ref="J6:J11" si="1">H6+I6</f>
        <v>0</v>
      </c>
    </row>
    <row r="7" spans="1:10" ht="15">
      <c r="A7" s="161"/>
      <c r="B7" s="174"/>
      <c r="C7" s="20" t="s">
        <v>628</v>
      </c>
      <c r="D7" s="21" t="s">
        <v>629</v>
      </c>
      <c r="E7" s="20" t="s">
        <v>630</v>
      </c>
      <c r="F7" s="86"/>
      <c r="G7" s="87"/>
      <c r="H7" s="89">
        <f>F7*G7</f>
        <v>0</v>
      </c>
      <c r="I7" s="89">
        <f t="shared" si="0"/>
        <v>0</v>
      </c>
      <c r="J7" s="89">
        <f t="shared" si="1"/>
        <v>0</v>
      </c>
    </row>
    <row r="8" spans="1:10" ht="15">
      <c r="A8" s="161"/>
      <c r="B8" s="174"/>
      <c r="C8" s="20" t="s">
        <v>631</v>
      </c>
      <c r="D8" s="21" t="s">
        <v>632</v>
      </c>
      <c r="E8" s="20" t="s">
        <v>630</v>
      </c>
      <c r="F8" s="86"/>
      <c r="G8" s="87"/>
      <c r="H8" s="89">
        <f>F8*G8</f>
        <v>0</v>
      </c>
      <c r="I8" s="89">
        <f t="shared" si="0"/>
        <v>0</v>
      </c>
      <c r="J8" s="89">
        <f t="shared" si="1"/>
        <v>0</v>
      </c>
    </row>
    <row r="9" spans="1:10" ht="15">
      <c r="A9" s="161"/>
      <c r="B9" s="174"/>
      <c r="C9" s="20" t="s">
        <v>633</v>
      </c>
      <c r="D9" s="21" t="s">
        <v>634</v>
      </c>
      <c r="E9" s="20" t="s">
        <v>630</v>
      </c>
      <c r="F9" s="86"/>
      <c r="G9" s="87"/>
      <c r="H9" s="89">
        <f>F9*G9</f>
        <v>0</v>
      </c>
      <c r="I9" s="89">
        <f t="shared" si="0"/>
        <v>0</v>
      </c>
      <c r="J9" s="89">
        <f t="shared" si="1"/>
        <v>0</v>
      </c>
    </row>
    <row r="10" spans="1:10" ht="15">
      <c r="A10" s="161"/>
      <c r="B10" s="174"/>
      <c r="C10" s="20" t="s">
        <v>635</v>
      </c>
      <c r="D10" s="21" t="s">
        <v>636</v>
      </c>
      <c r="E10" s="20" t="s">
        <v>630</v>
      </c>
      <c r="F10" s="86"/>
      <c r="G10" s="87"/>
      <c r="H10" s="89">
        <f>F10*G10</f>
        <v>0</v>
      </c>
      <c r="I10" s="89">
        <f t="shared" si="0"/>
        <v>0</v>
      </c>
      <c r="J10" s="89">
        <f t="shared" si="1"/>
        <v>0</v>
      </c>
    </row>
    <row r="11" spans="1:10" ht="22.5">
      <c r="A11" s="161"/>
      <c r="B11" s="175"/>
      <c r="C11" s="20" t="s">
        <v>637</v>
      </c>
      <c r="D11" s="26" t="s">
        <v>638</v>
      </c>
      <c r="E11" s="20" t="s">
        <v>11</v>
      </c>
      <c r="F11" s="86"/>
      <c r="G11" s="87"/>
      <c r="H11" s="89">
        <f>F11*G11</f>
        <v>0</v>
      </c>
      <c r="I11" s="89">
        <f t="shared" si="0"/>
        <v>0</v>
      </c>
      <c r="J11" s="89">
        <f t="shared" si="1"/>
        <v>0</v>
      </c>
    </row>
    <row r="12" spans="1:10" ht="12.75">
      <c r="A12" s="161"/>
      <c r="B12" s="165" t="s">
        <v>639</v>
      </c>
      <c r="C12" s="165"/>
      <c r="D12" s="165"/>
      <c r="E12" s="165"/>
      <c r="F12" s="85"/>
      <c r="G12" s="85"/>
      <c r="H12" s="85">
        <f>SUM(H6:H11)</f>
        <v>0</v>
      </c>
      <c r="I12" s="85">
        <f>SUM(I6:I11)</f>
        <v>0</v>
      </c>
      <c r="J12" s="85">
        <f>SUM(J6:J11)</f>
        <v>0</v>
      </c>
    </row>
    <row r="13" spans="1:10" ht="33.75">
      <c r="A13" s="161" t="s">
        <v>640</v>
      </c>
      <c r="B13" s="173" t="s">
        <v>641</v>
      </c>
      <c r="C13" s="20" t="s">
        <v>642</v>
      </c>
      <c r="D13" s="26" t="s">
        <v>643</v>
      </c>
      <c r="E13" s="20" t="s">
        <v>11</v>
      </c>
      <c r="F13" s="86"/>
      <c r="G13" s="87"/>
      <c r="H13" s="89">
        <f t="shared" ref="H13:H22" si="2">ROUND(F13*G13,2)</f>
        <v>0</v>
      </c>
      <c r="I13" s="89">
        <f t="shared" ref="I13:I22" si="3">H13*0.17</f>
        <v>0</v>
      </c>
      <c r="J13" s="89">
        <f t="shared" ref="J13:J22" si="4">H13+I13</f>
        <v>0</v>
      </c>
    </row>
    <row r="14" spans="1:10" ht="33.75">
      <c r="A14" s="161"/>
      <c r="B14" s="174"/>
      <c r="C14" s="20" t="s">
        <v>644</v>
      </c>
      <c r="D14" s="26" t="s">
        <v>645</v>
      </c>
      <c r="E14" s="20" t="s">
        <v>11</v>
      </c>
      <c r="F14" s="86"/>
      <c r="G14" s="87"/>
      <c r="H14" s="89">
        <f t="shared" si="2"/>
        <v>0</v>
      </c>
      <c r="I14" s="89">
        <f t="shared" si="3"/>
        <v>0</v>
      </c>
      <c r="J14" s="89">
        <f t="shared" si="4"/>
        <v>0</v>
      </c>
    </row>
    <row r="15" spans="1:10" ht="22.5">
      <c r="A15" s="161"/>
      <c r="B15" s="174"/>
      <c r="C15" s="20" t="s">
        <v>646</v>
      </c>
      <c r="D15" s="26" t="s">
        <v>647</v>
      </c>
      <c r="E15" s="20" t="s">
        <v>648</v>
      </c>
      <c r="F15" s="86"/>
      <c r="G15" s="87"/>
      <c r="H15" s="89">
        <f t="shared" si="2"/>
        <v>0</v>
      </c>
      <c r="I15" s="89">
        <f t="shared" si="3"/>
        <v>0</v>
      </c>
      <c r="J15" s="89">
        <f t="shared" si="4"/>
        <v>0</v>
      </c>
    </row>
    <row r="16" spans="1:10" ht="22.5">
      <c r="A16" s="161"/>
      <c r="B16" s="174"/>
      <c r="C16" s="20" t="s">
        <v>649</v>
      </c>
      <c r="D16" s="26" t="s">
        <v>650</v>
      </c>
      <c r="E16" s="20" t="s">
        <v>648</v>
      </c>
      <c r="F16" s="86"/>
      <c r="G16" s="87"/>
      <c r="H16" s="89">
        <f t="shared" si="2"/>
        <v>0</v>
      </c>
      <c r="I16" s="89">
        <f t="shared" si="3"/>
        <v>0</v>
      </c>
      <c r="J16" s="89">
        <f t="shared" si="4"/>
        <v>0</v>
      </c>
    </row>
    <row r="17" spans="1:10" ht="22.5">
      <c r="A17" s="161"/>
      <c r="B17" s="174"/>
      <c r="C17" s="20" t="s">
        <v>651</v>
      </c>
      <c r="D17" s="26" t="s">
        <v>652</v>
      </c>
      <c r="E17" s="20" t="s">
        <v>627</v>
      </c>
      <c r="F17" s="86"/>
      <c r="G17" s="87"/>
      <c r="H17" s="89">
        <f t="shared" si="2"/>
        <v>0</v>
      </c>
      <c r="I17" s="89">
        <f t="shared" si="3"/>
        <v>0</v>
      </c>
      <c r="J17" s="89">
        <f t="shared" si="4"/>
        <v>0</v>
      </c>
    </row>
    <row r="18" spans="1:10" ht="22.5">
      <c r="A18" s="161"/>
      <c r="B18" s="174"/>
      <c r="C18" s="20" t="s">
        <v>653</v>
      </c>
      <c r="D18" s="26" t="s">
        <v>654</v>
      </c>
      <c r="E18" s="20" t="s">
        <v>655</v>
      </c>
      <c r="F18" s="86"/>
      <c r="G18" s="87"/>
      <c r="H18" s="89">
        <f t="shared" si="2"/>
        <v>0</v>
      </c>
      <c r="I18" s="89">
        <f t="shared" si="3"/>
        <v>0</v>
      </c>
      <c r="J18" s="89">
        <f t="shared" si="4"/>
        <v>0</v>
      </c>
    </row>
    <row r="19" spans="1:10" ht="33.75">
      <c r="A19" s="161"/>
      <c r="B19" s="174"/>
      <c r="C19" s="20" t="s">
        <v>656</v>
      </c>
      <c r="D19" s="26" t="s">
        <v>657</v>
      </c>
      <c r="E19" s="20" t="s">
        <v>627</v>
      </c>
      <c r="F19" s="86"/>
      <c r="G19" s="87"/>
      <c r="H19" s="89">
        <f t="shared" si="2"/>
        <v>0</v>
      </c>
      <c r="I19" s="89">
        <f t="shared" si="3"/>
        <v>0</v>
      </c>
      <c r="J19" s="89">
        <f t="shared" si="4"/>
        <v>0</v>
      </c>
    </row>
    <row r="20" spans="1:10" ht="15">
      <c r="A20" s="161"/>
      <c r="B20" s="174"/>
      <c r="C20" s="20" t="s">
        <v>658</v>
      </c>
      <c r="D20" s="26" t="s">
        <v>659</v>
      </c>
      <c r="E20" s="20" t="s">
        <v>660</v>
      </c>
      <c r="F20" s="86"/>
      <c r="G20" s="87"/>
      <c r="H20" s="89">
        <f t="shared" si="2"/>
        <v>0</v>
      </c>
      <c r="I20" s="89">
        <f t="shared" si="3"/>
        <v>0</v>
      </c>
      <c r="J20" s="89">
        <f t="shared" si="4"/>
        <v>0</v>
      </c>
    </row>
    <row r="21" spans="1:10" ht="33.75">
      <c r="A21" s="161"/>
      <c r="B21" s="174"/>
      <c r="C21" s="20" t="s">
        <v>661</v>
      </c>
      <c r="D21" s="26" t="s">
        <v>662</v>
      </c>
      <c r="E21" s="20" t="s">
        <v>627</v>
      </c>
      <c r="F21" s="86"/>
      <c r="G21" s="87"/>
      <c r="H21" s="89">
        <f t="shared" si="2"/>
        <v>0</v>
      </c>
      <c r="I21" s="89">
        <f t="shared" si="3"/>
        <v>0</v>
      </c>
      <c r="J21" s="89">
        <f t="shared" si="4"/>
        <v>0</v>
      </c>
    </row>
    <row r="22" spans="1:10" ht="22.5">
      <c r="A22" s="161"/>
      <c r="B22" s="175"/>
      <c r="C22" s="20" t="s">
        <v>663</v>
      </c>
      <c r="D22" s="26" t="s">
        <v>664</v>
      </c>
      <c r="E22" s="20" t="s">
        <v>627</v>
      </c>
      <c r="F22" s="86"/>
      <c r="G22" s="87"/>
      <c r="H22" s="89">
        <f t="shared" si="2"/>
        <v>0</v>
      </c>
      <c r="I22" s="89">
        <f t="shared" si="3"/>
        <v>0</v>
      </c>
      <c r="J22" s="89">
        <f t="shared" si="4"/>
        <v>0</v>
      </c>
    </row>
    <row r="23" spans="1:10" ht="12.75">
      <c r="A23" s="161"/>
      <c r="B23" s="165" t="s">
        <v>665</v>
      </c>
      <c r="C23" s="165"/>
      <c r="D23" s="165"/>
      <c r="E23" s="165"/>
      <c r="F23" s="85"/>
      <c r="G23" s="85"/>
      <c r="H23" s="85">
        <f>SUM(H13:H22)</f>
        <v>0</v>
      </c>
      <c r="I23" s="85">
        <f>SUM(I13:I22)</f>
        <v>0</v>
      </c>
      <c r="J23" s="85">
        <f>SUM(J13:J22)</f>
        <v>0</v>
      </c>
    </row>
    <row r="24" spans="1:10" ht="15" customHeight="1">
      <c r="A24" s="161" t="s">
        <v>151</v>
      </c>
      <c r="B24" s="170" t="s">
        <v>9</v>
      </c>
      <c r="C24" s="20" t="s">
        <v>152</v>
      </c>
      <c r="D24" s="21" t="s">
        <v>153</v>
      </c>
      <c r="E24" s="22" t="s">
        <v>154</v>
      </c>
      <c r="F24" s="23"/>
      <c r="G24" s="24"/>
      <c r="H24" s="25">
        <f t="shared" ref="H24:H55" si="5">ROUND(F24*G24,2)</f>
        <v>0</v>
      </c>
      <c r="I24" s="25">
        <f t="shared" ref="I24:I55" si="6">H24*0.17</f>
        <v>0</v>
      </c>
      <c r="J24" s="25">
        <f t="shared" ref="J24:J55" si="7">H24+I24</f>
        <v>0</v>
      </c>
    </row>
    <row r="25" spans="1:10" ht="15">
      <c r="A25" s="161"/>
      <c r="B25" s="170"/>
      <c r="C25" s="20" t="s">
        <v>155</v>
      </c>
      <c r="D25" s="21" t="s">
        <v>156</v>
      </c>
      <c r="E25" s="22" t="s">
        <v>154</v>
      </c>
      <c r="F25" s="23"/>
      <c r="G25" s="24"/>
      <c r="H25" s="25">
        <f t="shared" si="5"/>
        <v>0</v>
      </c>
      <c r="I25" s="25">
        <f t="shared" si="6"/>
        <v>0</v>
      </c>
      <c r="J25" s="25">
        <f t="shared" si="7"/>
        <v>0</v>
      </c>
    </row>
    <row r="26" spans="1:10" ht="15">
      <c r="A26" s="161"/>
      <c r="B26" s="170"/>
      <c r="C26" s="20" t="s">
        <v>157</v>
      </c>
      <c r="D26" s="21" t="s">
        <v>158</v>
      </c>
      <c r="E26" s="22" t="s">
        <v>154</v>
      </c>
      <c r="F26" s="23"/>
      <c r="G26" s="24"/>
      <c r="H26" s="25">
        <f t="shared" si="5"/>
        <v>0</v>
      </c>
      <c r="I26" s="25">
        <f t="shared" si="6"/>
        <v>0</v>
      </c>
      <c r="J26" s="25">
        <f t="shared" si="7"/>
        <v>0</v>
      </c>
    </row>
    <row r="27" spans="1:10" ht="15">
      <c r="A27" s="161"/>
      <c r="B27" s="170"/>
      <c r="C27" s="20" t="s">
        <v>159</v>
      </c>
      <c r="D27" s="21" t="s">
        <v>160</v>
      </c>
      <c r="E27" s="22" t="s">
        <v>154</v>
      </c>
      <c r="F27" s="23"/>
      <c r="G27" s="24"/>
      <c r="H27" s="25">
        <f t="shared" si="5"/>
        <v>0</v>
      </c>
      <c r="I27" s="25">
        <f t="shared" si="6"/>
        <v>0</v>
      </c>
      <c r="J27" s="25">
        <f t="shared" si="7"/>
        <v>0</v>
      </c>
    </row>
    <row r="28" spans="1:10" ht="15">
      <c r="A28" s="161"/>
      <c r="B28" s="170"/>
      <c r="C28" s="20" t="s">
        <v>161</v>
      </c>
      <c r="D28" s="21" t="s">
        <v>162</v>
      </c>
      <c r="E28" s="22" t="s">
        <v>154</v>
      </c>
      <c r="F28" s="23"/>
      <c r="G28" s="24"/>
      <c r="H28" s="25">
        <f t="shared" si="5"/>
        <v>0</v>
      </c>
      <c r="I28" s="25">
        <f t="shared" si="6"/>
        <v>0</v>
      </c>
      <c r="J28" s="25">
        <f t="shared" si="7"/>
        <v>0</v>
      </c>
    </row>
    <row r="29" spans="1:10" ht="22.5">
      <c r="A29" s="161"/>
      <c r="B29" s="170" t="s">
        <v>10</v>
      </c>
      <c r="C29" s="20" t="s">
        <v>163</v>
      </c>
      <c r="D29" s="26" t="s">
        <v>164</v>
      </c>
      <c r="E29" s="22" t="s">
        <v>154</v>
      </c>
      <c r="F29" s="23"/>
      <c r="G29" s="24"/>
      <c r="H29" s="25">
        <f t="shared" si="5"/>
        <v>0</v>
      </c>
      <c r="I29" s="25">
        <f t="shared" si="6"/>
        <v>0</v>
      </c>
      <c r="J29" s="25">
        <f t="shared" si="7"/>
        <v>0</v>
      </c>
    </row>
    <row r="30" spans="1:10" ht="22.5" customHeight="1">
      <c r="A30" s="161"/>
      <c r="B30" s="170"/>
      <c r="C30" s="20" t="s">
        <v>165</v>
      </c>
      <c r="D30" s="26" t="s">
        <v>166</v>
      </c>
      <c r="E30" s="22" t="s">
        <v>154</v>
      </c>
      <c r="F30" s="23"/>
      <c r="G30" s="24"/>
      <c r="H30" s="25">
        <f t="shared" si="5"/>
        <v>0</v>
      </c>
      <c r="I30" s="25">
        <f t="shared" si="6"/>
        <v>0</v>
      </c>
      <c r="J30" s="25">
        <f t="shared" si="7"/>
        <v>0</v>
      </c>
    </row>
    <row r="31" spans="1:10" ht="15">
      <c r="A31" s="161"/>
      <c r="B31" s="170"/>
      <c r="C31" s="20" t="s">
        <v>167</v>
      </c>
      <c r="D31" s="21" t="s">
        <v>168</v>
      </c>
      <c r="E31" s="22" t="s">
        <v>154</v>
      </c>
      <c r="F31" s="23"/>
      <c r="G31" s="24"/>
      <c r="H31" s="25">
        <f t="shared" si="5"/>
        <v>0</v>
      </c>
      <c r="I31" s="25">
        <f t="shared" si="6"/>
        <v>0</v>
      </c>
      <c r="J31" s="25">
        <f t="shared" si="7"/>
        <v>0</v>
      </c>
    </row>
    <row r="32" spans="1:10" ht="33.75">
      <c r="A32" s="161"/>
      <c r="B32" s="170"/>
      <c r="C32" s="20" t="s">
        <v>169</v>
      </c>
      <c r="D32" s="27" t="s">
        <v>170</v>
      </c>
      <c r="E32" s="22" t="s">
        <v>154</v>
      </c>
      <c r="F32" s="23"/>
      <c r="G32" s="24"/>
      <c r="H32" s="25">
        <f t="shared" si="5"/>
        <v>0</v>
      </c>
      <c r="I32" s="25">
        <f t="shared" si="6"/>
        <v>0</v>
      </c>
      <c r="J32" s="25">
        <f t="shared" si="7"/>
        <v>0</v>
      </c>
    </row>
    <row r="33" spans="1:10" ht="22.5">
      <c r="A33" s="161"/>
      <c r="B33" s="170"/>
      <c r="C33" s="20" t="s">
        <v>171</v>
      </c>
      <c r="D33" s="26" t="s">
        <v>172</v>
      </c>
      <c r="E33" s="22" t="s">
        <v>154</v>
      </c>
      <c r="F33" s="23"/>
      <c r="G33" s="24"/>
      <c r="H33" s="25">
        <f t="shared" si="5"/>
        <v>0</v>
      </c>
      <c r="I33" s="25">
        <f t="shared" si="6"/>
        <v>0</v>
      </c>
      <c r="J33" s="25">
        <f t="shared" si="7"/>
        <v>0</v>
      </c>
    </row>
    <row r="34" spans="1:10" ht="15">
      <c r="A34" s="161"/>
      <c r="B34" s="170"/>
      <c r="C34" s="20" t="s">
        <v>173</v>
      </c>
      <c r="D34" s="21" t="s">
        <v>174</v>
      </c>
      <c r="E34" s="22" t="s">
        <v>175</v>
      </c>
      <c r="F34" s="23"/>
      <c r="G34" s="24"/>
      <c r="H34" s="25">
        <f t="shared" si="5"/>
        <v>0</v>
      </c>
      <c r="I34" s="25">
        <f t="shared" si="6"/>
        <v>0</v>
      </c>
      <c r="J34" s="25">
        <f t="shared" si="7"/>
        <v>0</v>
      </c>
    </row>
    <row r="35" spans="1:10" ht="22.5">
      <c r="A35" s="161"/>
      <c r="B35" s="170"/>
      <c r="C35" s="20" t="s">
        <v>176</v>
      </c>
      <c r="D35" s="26" t="s">
        <v>177</v>
      </c>
      <c r="E35" s="22" t="s">
        <v>175</v>
      </c>
      <c r="F35" s="23"/>
      <c r="G35" s="24"/>
      <c r="H35" s="25">
        <f t="shared" si="5"/>
        <v>0</v>
      </c>
      <c r="I35" s="25">
        <f t="shared" si="6"/>
        <v>0</v>
      </c>
      <c r="J35" s="25">
        <f t="shared" si="7"/>
        <v>0</v>
      </c>
    </row>
    <row r="36" spans="1:10" ht="22.5">
      <c r="A36" s="161"/>
      <c r="B36" s="170"/>
      <c r="C36" s="28" t="s">
        <v>178</v>
      </c>
      <c r="D36" s="26" t="s">
        <v>179</v>
      </c>
      <c r="E36" s="22" t="s">
        <v>175</v>
      </c>
      <c r="F36" s="23"/>
      <c r="G36" s="24"/>
      <c r="H36" s="25">
        <f t="shared" si="5"/>
        <v>0</v>
      </c>
      <c r="I36" s="25">
        <f t="shared" si="6"/>
        <v>0</v>
      </c>
      <c r="J36" s="25">
        <f t="shared" si="7"/>
        <v>0</v>
      </c>
    </row>
    <row r="37" spans="1:10" ht="33.75">
      <c r="A37" s="161"/>
      <c r="B37" s="170"/>
      <c r="C37" s="20" t="s">
        <v>180</v>
      </c>
      <c r="D37" s="27" t="s">
        <v>181</v>
      </c>
      <c r="E37" s="22" t="s">
        <v>78</v>
      </c>
      <c r="F37" s="23"/>
      <c r="G37" s="24"/>
      <c r="H37" s="25">
        <f t="shared" si="5"/>
        <v>0</v>
      </c>
      <c r="I37" s="25">
        <f t="shared" si="6"/>
        <v>0</v>
      </c>
      <c r="J37" s="25">
        <f t="shared" si="7"/>
        <v>0</v>
      </c>
    </row>
    <row r="38" spans="1:10" ht="22.5">
      <c r="A38" s="161"/>
      <c r="B38" s="170"/>
      <c r="C38" s="20" t="s">
        <v>182</v>
      </c>
      <c r="D38" s="27" t="s">
        <v>183</v>
      </c>
      <c r="E38" s="22" t="s">
        <v>175</v>
      </c>
      <c r="F38" s="23"/>
      <c r="G38" s="24"/>
      <c r="H38" s="25">
        <f t="shared" si="5"/>
        <v>0</v>
      </c>
      <c r="I38" s="25">
        <f t="shared" si="6"/>
        <v>0</v>
      </c>
      <c r="J38" s="25">
        <f t="shared" si="7"/>
        <v>0</v>
      </c>
    </row>
    <row r="39" spans="1:10" ht="33.75">
      <c r="A39" s="161"/>
      <c r="B39" s="170"/>
      <c r="C39" s="20" t="s">
        <v>184</v>
      </c>
      <c r="D39" s="27" t="s">
        <v>185</v>
      </c>
      <c r="E39" s="22" t="s">
        <v>175</v>
      </c>
      <c r="F39" s="23"/>
      <c r="G39" s="24"/>
      <c r="H39" s="25">
        <f t="shared" si="5"/>
        <v>0</v>
      </c>
      <c r="I39" s="25">
        <f t="shared" si="6"/>
        <v>0</v>
      </c>
      <c r="J39" s="25">
        <f t="shared" si="7"/>
        <v>0</v>
      </c>
    </row>
    <row r="40" spans="1:10" ht="22.5">
      <c r="A40" s="161"/>
      <c r="B40" s="170"/>
      <c r="C40" s="20" t="s">
        <v>186</v>
      </c>
      <c r="D40" s="27" t="s">
        <v>187</v>
      </c>
      <c r="E40" s="22" t="s">
        <v>175</v>
      </c>
      <c r="F40" s="23"/>
      <c r="G40" s="24"/>
      <c r="H40" s="25">
        <f t="shared" si="5"/>
        <v>0</v>
      </c>
      <c r="I40" s="25">
        <f t="shared" si="6"/>
        <v>0</v>
      </c>
      <c r="J40" s="25">
        <f t="shared" si="7"/>
        <v>0</v>
      </c>
    </row>
    <row r="41" spans="1:10" ht="22.5" customHeight="1">
      <c r="A41" s="161"/>
      <c r="B41" s="170"/>
      <c r="C41" s="29" t="s">
        <v>188</v>
      </c>
      <c r="D41" s="27" t="s">
        <v>189</v>
      </c>
      <c r="E41" s="22" t="s">
        <v>190</v>
      </c>
      <c r="F41" s="23"/>
      <c r="G41" s="24"/>
      <c r="H41" s="25">
        <f t="shared" si="5"/>
        <v>0</v>
      </c>
      <c r="I41" s="25">
        <f t="shared" si="6"/>
        <v>0</v>
      </c>
      <c r="J41" s="25">
        <f t="shared" si="7"/>
        <v>0</v>
      </c>
    </row>
    <row r="42" spans="1:10" ht="22.5">
      <c r="A42" s="161"/>
      <c r="B42" s="170" t="s">
        <v>191</v>
      </c>
      <c r="C42" s="20" t="s">
        <v>192</v>
      </c>
      <c r="D42" s="26" t="s">
        <v>193</v>
      </c>
      <c r="E42" s="22" t="s">
        <v>154</v>
      </c>
      <c r="F42" s="23"/>
      <c r="G42" s="24"/>
      <c r="H42" s="25">
        <f t="shared" si="5"/>
        <v>0</v>
      </c>
      <c r="I42" s="25">
        <f t="shared" si="6"/>
        <v>0</v>
      </c>
      <c r="J42" s="25">
        <f t="shared" si="7"/>
        <v>0</v>
      </c>
    </row>
    <row r="43" spans="1:10" ht="22.5">
      <c r="A43" s="161"/>
      <c r="B43" s="170"/>
      <c r="C43" s="20" t="s">
        <v>194</v>
      </c>
      <c r="D43" s="26" t="s">
        <v>195</v>
      </c>
      <c r="E43" s="22" t="s">
        <v>154</v>
      </c>
      <c r="F43" s="23"/>
      <c r="G43" s="24"/>
      <c r="H43" s="25">
        <f t="shared" si="5"/>
        <v>0</v>
      </c>
      <c r="I43" s="25">
        <f t="shared" si="6"/>
        <v>0</v>
      </c>
      <c r="J43" s="25">
        <f t="shared" si="7"/>
        <v>0</v>
      </c>
    </row>
    <row r="44" spans="1:10" ht="22.5">
      <c r="A44" s="161"/>
      <c r="B44" s="170"/>
      <c r="C44" s="20" t="s">
        <v>196</v>
      </c>
      <c r="D44" s="26" t="s">
        <v>197</v>
      </c>
      <c r="E44" s="22" t="s">
        <v>154</v>
      </c>
      <c r="F44" s="23"/>
      <c r="G44" s="24"/>
      <c r="H44" s="25">
        <f t="shared" si="5"/>
        <v>0</v>
      </c>
      <c r="I44" s="25">
        <f t="shared" si="6"/>
        <v>0</v>
      </c>
      <c r="J44" s="25">
        <f t="shared" si="7"/>
        <v>0</v>
      </c>
    </row>
    <row r="45" spans="1:10" ht="22.5">
      <c r="A45" s="161"/>
      <c r="B45" s="170"/>
      <c r="C45" s="20" t="s">
        <v>198</v>
      </c>
      <c r="D45" s="26" t="s">
        <v>199</v>
      </c>
      <c r="E45" s="22" t="s">
        <v>200</v>
      </c>
      <c r="F45" s="23"/>
      <c r="G45" s="24"/>
      <c r="H45" s="25">
        <f t="shared" si="5"/>
        <v>0</v>
      </c>
      <c r="I45" s="25">
        <f t="shared" si="6"/>
        <v>0</v>
      </c>
      <c r="J45" s="25">
        <f t="shared" si="7"/>
        <v>0</v>
      </c>
    </row>
    <row r="46" spans="1:10" ht="12.75">
      <c r="A46" s="161"/>
      <c r="B46" s="170"/>
      <c r="C46" s="20" t="s">
        <v>201</v>
      </c>
      <c r="D46" s="21" t="s">
        <v>202</v>
      </c>
      <c r="E46" s="22" t="s">
        <v>200</v>
      </c>
      <c r="F46" s="23"/>
      <c r="G46" s="24"/>
      <c r="H46" s="25">
        <f t="shared" si="5"/>
        <v>0</v>
      </c>
      <c r="I46" s="25">
        <f t="shared" si="6"/>
        <v>0</v>
      </c>
      <c r="J46" s="25">
        <f t="shared" si="7"/>
        <v>0</v>
      </c>
    </row>
    <row r="47" spans="1:10" ht="22.5">
      <c r="A47" s="161"/>
      <c r="B47" s="170"/>
      <c r="C47" s="20" t="s">
        <v>203</v>
      </c>
      <c r="D47" s="27" t="s">
        <v>204</v>
      </c>
      <c r="E47" s="22" t="s">
        <v>200</v>
      </c>
      <c r="F47" s="23"/>
      <c r="G47" s="24"/>
      <c r="H47" s="25">
        <f t="shared" si="5"/>
        <v>0</v>
      </c>
      <c r="I47" s="25">
        <f t="shared" si="6"/>
        <v>0</v>
      </c>
      <c r="J47" s="25">
        <f t="shared" si="7"/>
        <v>0</v>
      </c>
    </row>
    <row r="48" spans="1:10" ht="33.75">
      <c r="A48" s="161"/>
      <c r="B48" s="170"/>
      <c r="C48" s="20" t="s">
        <v>205</v>
      </c>
      <c r="D48" s="27" t="s">
        <v>206</v>
      </c>
      <c r="E48" s="22" t="s">
        <v>11</v>
      </c>
      <c r="F48" s="23"/>
      <c r="G48" s="24"/>
      <c r="H48" s="25">
        <f t="shared" si="5"/>
        <v>0</v>
      </c>
      <c r="I48" s="25">
        <f t="shared" si="6"/>
        <v>0</v>
      </c>
      <c r="J48" s="25">
        <f t="shared" si="7"/>
        <v>0</v>
      </c>
    </row>
    <row r="49" spans="1:10" ht="33.75">
      <c r="A49" s="161"/>
      <c r="B49" s="170"/>
      <c r="C49" s="20" t="s">
        <v>207</v>
      </c>
      <c r="D49" s="27" t="s">
        <v>208</v>
      </c>
      <c r="E49" s="22" t="s">
        <v>11</v>
      </c>
      <c r="F49" s="23"/>
      <c r="G49" s="24"/>
      <c r="H49" s="25">
        <f t="shared" si="5"/>
        <v>0</v>
      </c>
      <c r="I49" s="25">
        <f t="shared" si="6"/>
        <v>0</v>
      </c>
      <c r="J49" s="25">
        <f t="shared" si="7"/>
        <v>0</v>
      </c>
    </row>
    <row r="50" spans="1:10" ht="33.75">
      <c r="A50" s="161"/>
      <c r="B50" s="170"/>
      <c r="C50" s="20" t="s">
        <v>209</v>
      </c>
      <c r="D50" s="27" t="s">
        <v>210</v>
      </c>
      <c r="E50" s="22" t="s">
        <v>175</v>
      </c>
      <c r="F50" s="23"/>
      <c r="G50" s="24"/>
      <c r="H50" s="25">
        <f t="shared" si="5"/>
        <v>0</v>
      </c>
      <c r="I50" s="25">
        <f t="shared" si="6"/>
        <v>0</v>
      </c>
      <c r="J50" s="25">
        <f t="shared" si="7"/>
        <v>0</v>
      </c>
    </row>
    <row r="51" spans="1:10" ht="22.5">
      <c r="A51" s="161"/>
      <c r="B51" s="170"/>
      <c r="C51" s="20" t="s">
        <v>211</v>
      </c>
      <c r="D51" s="26" t="s">
        <v>212</v>
      </c>
      <c r="E51" s="22" t="s">
        <v>175</v>
      </c>
      <c r="F51" s="23"/>
      <c r="G51" s="24"/>
      <c r="H51" s="25">
        <f t="shared" si="5"/>
        <v>0</v>
      </c>
      <c r="I51" s="25">
        <f t="shared" si="6"/>
        <v>0</v>
      </c>
      <c r="J51" s="25">
        <f t="shared" si="7"/>
        <v>0</v>
      </c>
    </row>
    <row r="52" spans="1:10" ht="12.75">
      <c r="A52" s="161"/>
      <c r="B52" s="170"/>
      <c r="C52" s="20" t="s">
        <v>213</v>
      </c>
      <c r="D52" s="26" t="s">
        <v>214</v>
      </c>
      <c r="E52" s="22" t="s">
        <v>11</v>
      </c>
      <c r="F52" s="23"/>
      <c r="G52" s="24"/>
      <c r="H52" s="25">
        <f t="shared" si="5"/>
        <v>0</v>
      </c>
      <c r="I52" s="25">
        <f t="shared" si="6"/>
        <v>0</v>
      </c>
      <c r="J52" s="25">
        <f t="shared" si="7"/>
        <v>0</v>
      </c>
    </row>
    <row r="53" spans="1:10" ht="12.75">
      <c r="A53" s="161"/>
      <c r="B53" s="170"/>
      <c r="C53" s="20" t="s">
        <v>215</v>
      </c>
      <c r="D53" s="21" t="s">
        <v>216</v>
      </c>
      <c r="E53" s="22" t="s">
        <v>11</v>
      </c>
      <c r="F53" s="23"/>
      <c r="G53" s="24"/>
      <c r="H53" s="25">
        <f t="shared" si="5"/>
        <v>0</v>
      </c>
      <c r="I53" s="25">
        <f t="shared" si="6"/>
        <v>0</v>
      </c>
      <c r="J53" s="25">
        <f t="shared" si="7"/>
        <v>0</v>
      </c>
    </row>
    <row r="54" spans="1:10" ht="15">
      <c r="A54" s="161"/>
      <c r="B54" s="170"/>
      <c r="C54" s="20" t="s">
        <v>217</v>
      </c>
      <c r="D54" s="21" t="s">
        <v>70</v>
      </c>
      <c r="E54" s="22" t="s">
        <v>154</v>
      </c>
      <c r="F54" s="23"/>
      <c r="G54" s="24"/>
      <c r="H54" s="25">
        <f t="shared" si="5"/>
        <v>0</v>
      </c>
      <c r="I54" s="25">
        <f t="shared" si="6"/>
        <v>0</v>
      </c>
      <c r="J54" s="25">
        <f t="shared" si="7"/>
        <v>0</v>
      </c>
    </row>
    <row r="55" spans="1:10" ht="22.5">
      <c r="A55" s="161"/>
      <c r="B55" s="170"/>
      <c r="C55" s="20" t="s">
        <v>218</v>
      </c>
      <c r="D55" s="27" t="s">
        <v>219</v>
      </c>
      <c r="E55" s="22" t="s">
        <v>52</v>
      </c>
      <c r="F55" s="23"/>
      <c r="G55" s="24"/>
      <c r="H55" s="25">
        <f t="shared" si="5"/>
        <v>0</v>
      </c>
      <c r="I55" s="25">
        <f t="shared" si="6"/>
        <v>0</v>
      </c>
      <c r="J55" s="25">
        <f t="shared" si="7"/>
        <v>0</v>
      </c>
    </row>
    <row r="56" spans="1:10" ht="12.75">
      <c r="A56" s="161"/>
      <c r="B56" s="165" t="s">
        <v>220</v>
      </c>
      <c r="C56" s="165"/>
      <c r="D56" s="165"/>
      <c r="E56" s="165"/>
      <c r="F56" s="30"/>
      <c r="G56" s="30"/>
      <c r="H56" s="30">
        <f>SUM(H24:H55)</f>
        <v>0</v>
      </c>
      <c r="I56" s="30">
        <f>SUM(I24:I55)</f>
        <v>0</v>
      </c>
      <c r="J56" s="30">
        <f>SUM(J24:J55)</f>
        <v>0</v>
      </c>
    </row>
    <row r="57" spans="1:10" ht="15">
      <c r="A57" s="161" t="s">
        <v>221</v>
      </c>
      <c r="B57" s="170" t="s">
        <v>71</v>
      </c>
      <c r="C57" s="20" t="s">
        <v>222</v>
      </c>
      <c r="D57" s="27" t="s">
        <v>223</v>
      </c>
      <c r="E57" s="31" t="s">
        <v>224</v>
      </c>
      <c r="F57" s="23"/>
      <c r="G57" s="24"/>
      <c r="H57" s="25">
        <f t="shared" ref="H57:H100" si="8">ROUND(F57*G57,2)</f>
        <v>0</v>
      </c>
      <c r="I57" s="25">
        <f t="shared" ref="I57:I100" si="9">H57*0.17</f>
        <v>0</v>
      </c>
      <c r="J57" s="25">
        <f t="shared" ref="J57:J100" si="10">H57+I57</f>
        <v>0</v>
      </c>
    </row>
    <row r="58" spans="1:10" ht="15">
      <c r="A58" s="161"/>
      <c r="B58" s="170"/>
      <c r="C58" s="20" t="s">
        <v>225</v>
      </c>
      <c r="D58" s="27" t="s">
        <v>226</v>
      </c>
      <c r="E58" s="31" t="s">
        <v>224</v>
      </c>
      <c r="F58" s="23"/>
      <c r="G58" s="24"/>
      <c r="H58" s="25">
        <f t="shared" si="8"/>
        <v>0</v>
      </c>
      <c r="I58" s="25">
        <f t="shared" si="9"/>
        <v>0</v>
      </c>
      <c r="J58" s="25">
        <f t="shared" si="10"/>
        <v>0</v>
      </c>
    </row>
    <row r="59" spans="1:10" ht="22.5">
      <c r="A59" s="161"/>
      <c r="B59" s="170"/>
      <c r="C59" s="20" t="s">
        <v>227</v>
      </c>
      <c r="D59" s="27" t="s">
        <v>228</v>
      </c>
      <c r="E59" s="22" t="s">
        <v>175</v>
      </c>
      <c r="F59" s="23"/>
      <c r="G59" s="24"/>
      <c r="H59" s="25">
        <f t="shared" si="8"/>
        <v>0</v>
      </c>
      <c r="I59" s="25">
        <f t="shared" si="9"/>
        <v>0</v>
      </c>
      <c r="J59" s="25">
        <f t="shared" si="10"/>
        <v>0</v>
      </c>
    </row>
    <row r="60" spans="1:10" ht="15">
      <c r="A60" s="161"/>
      <c r="B60" s="170"/>
      <c r="C60" s="20" t="s">
        <v>229</v>
      </c>
      <c r="D60" s="27" t="s">
        <v>230</v>
      </c>
      <c r="E60" s="22" t="s">
        <v>175</v>
      </c>
      <c r="F60" s="23"/>
      <c r="G60" s="24"/>
      <c r="H60" s="25">
        <f t="shared" si="8"/>
        <v>0</v>
      </c>
      <c r="I60" s="25">
        <f t="shared" si="9"/>
        <v>0</v>
      </c>
      <c r="J60" s="25">
        <f t="shared" si="10"/>
        <v>0</v>
      </c>
    </row>
    <row r="61" spans="1:10" ht="15">
      <c r="A61" s="161"/>
      <c r="B61" s="170"/>
      <c r="C61" s="20" t="s">
        <v>231</v>
      </c>
      <c r="D61" s="27" t="s">
        <v>232</v>
      </c>
      <c r="E61" s="22" t="s">
        <v>175</v>
      </c>
      <c r="F61" s="23"/>
      <c r="G61" s="24"/>
      <c r="H61" s="25">
        <f t="shared" si="8"/>
        <v>0</v>
      </c>
      <c r="I61" s="25">
        <f t="shared" si="9"/>
        <v>0</v>
      </c>
      <c r="J61" s="25">
        <f t="shared" si="10"/>
        <v>0</v>
      </c>
    </row>
    <row r="62" spans="1:10" ht="15">
      <c r="A62" s="161"/>
      <c r="B62" s="170"/>
      <c r="C62" s="20" t="s">
        <v>233</v>
      </c>
      <c r="D62" s="27" t="s">
        <v>234</v>
      </c>
      <c r="E62" s="22" t="s">
        <v>175</v>
      </c>
      <c r="F62" s="23"/>
      <c r="G62" s="24"/>
      <c r="H62" s="25">
        <f t="shared" si="8"/>
        <v>0</v>
      </c>
      <c r="I62" s="25">
        <f t="shared" si="9"/>
        <v>0</v>
      </c>
      <c r="J62" s="25">
        <f t="shared" si="10"/>
        <v>0</v>
      </c>
    </row>
    <row r="63" spans="1:10" ht="22.5">
      <c r="A63" s="161"/>
      <c r="B63" s="170"/>
      <c r="C63" s="20" t="s">
        <v>235</v>
      </c>
      <c r="D63" s="27" t="s">
        <v>236</v>
      </c>
      <c r="E63" s="22" t="s">
        <v>175</v>
      </c>
      <c r="F63" s="23"/>
      <c r="G63" s="24"/>
      <c r="H63" s="25">
        <f t="shared" si="8"/>
        <v>0</v>
      </c>
      <c r="I63" s="25">
        <f t="shared" si="9"/>
        <v>0</v>
      </c>
      <c r="J63" s="25">
        <f t="shared" si="10"/>
        <v>0</v>
      </c>
    </row>
    <row r="64" spans="1:10" ht="22.5">
      <c r="A64" s="161"/>
      <c r="B64" s="170"/>
      <c r="C64" s="20" t="s">
        <v>237</v>
      </c>
      <c r="D64" s="27" t="s">
        <v>238</v>
      </c>
      <c r="E64" s="22" t="s">
        <v>175</v>
      </c>
      <c r="F64" s="23"/>
      <c r="G64" s="24"/>
      <c r="H64" s="25">
        <f t="shared" si="8"/>
        <v>0</v>
      </c>
      <c r="I64" s="25">
        <f t="shared" si="9"/>
        <v>0</v>
      </c>
      <c r="J64" s="25">
        <f t="shared" si="10"/>
        <v>0</v>
      </c>
    </row>
    <row r="65" spans="1:10" ht="15">
      <c r="A65" s="161"/>
      <c r="B65" s="170"/>
      <c r="C65" s="20" t="s">
        <v>239</v>
      </c>
      <c r="D65" s="27" t="s">
        <v>240</v>
      </c>
      <c r="E65" s="22" t="s">
        <v>175</v>
      </c>
      <c r="F65" s="23"/>
      <c r="G65" s="24"/>
      <c r="H65" s="25">
        <f t="shared" si="8"/>
        <v>0</v>
      </c>
      <c r="I65" s="25">
        <f t="shared" si="9"/>
        <v>0</v>
      </c>
      <c r="J65" s="25">
        <f t="shared" si="10"/>
        <v>0</v>
      </c>
    </row>
    <row r="66" spans="1:10" ht="15">
      <c r="A66" s="161"/>
      <c r="B66" s="170"/>
      <c r="C66" s="20" t="s">
        <v>241</v>
      </c>
      <c r="D66" s="27" t="s">
        <v>242</v>
      </c>
      <c r="E66" s="22" t="s">
        <v>175</v>
      </c>
      <c r="F66" s="23"/>
      <c r="G66" s="24"/>
      <c r="H66" s="25">
        <f t="shared" si="8"/>
        <v>0</v>
      </c>
      <c r="I66" s="25">
        <f t="shared" si="9"/>
        <v>0</v>
      </c>
      <c r="J66" s="25">
        <f t="shared" si="10"/>
        <v>0</v>
      </c>
    </row>
    <row r="67" spans="1:10" ht="22.5">
      <c r="A67" s="161"/>
      <c r="B67" s="170"/>
      <c r="C67" s="20" t="s">
        <v>243</v>
      </c>
      <c r="D67" s="27" t="s">
        <v>244</v>
      </c>
      <c r="E67" s="22" t="s">
        <v>175</v>
      </c>
      <c r="F67" s="23"/>
      <c r="G67" s="24"/>
      <c r="H67" s="25">
        <f t="shared" si="8"/>
        <v>0</v>
      </c>
      <c r="I67" s="25">
        <f t="shared" si="9"/>
        <v>0</v>
      </c>
      <c r="J67" s="25">
        <f t="shared" si="10"/>
        <v>0</v>
      </c>
    </row>
    <row r="68" spans="1:10" ht="22.5">
      <c r="A68" s="161"/>
      <c r="B68" s="170"/>
      <c r="C68" s="20" t="s">
        <v>245</v>
      </c>
      <c r="D68" s="27" t="s">
        <v>246</v>
      </c>
      <c r="E68" s="22" t="s">
        <v>175</v>
      </c>
      <c r="F68" s="23"/>
      <c r="G68" s="24"/>
      <c r="H68" s="25">
        <f t="shared" si="8"/>
        <v>0</v>
      </c>
      <c r="I68" s="25">
        <f t="shared" si="9"/>
        <v>0</v>
      </c>
      <c r="J68" s="25">
        <f t="shared" si="10"/>
        <v>0</v>
      </c>
    </row>
    <row r="69" spans="1:10" ht="15">
      <c r="A69" s="161"/>
      <c r="B69" s="170"/>
      <c r="C69" s="20" t="s">
        <v>247</v>
      </c>
      <c r="D69" s="27" t="s">
        <v>248</v>
      </c>
      <c r="E69" s="22" t="s">
        <v>190</v>
      </c>
      <c r="F69" s="23"/>
      <c r="G69" s="24"/>
      <c r="H69" s="25">
        <f t="shared" si="8"/>
        <v>0</v>
      </c>
      <c r="I69" s="25">
        <f t="shared" si="9"/>
        <v>0</v>
      </c>
      <c r="J69" s="25">
        <f t="shared" si="10"/>
        <v>0</v>
      </c>
    </row>
    <row r="70" spans="1:10" ht="12.75">
      <c r="A70" s="161"/>
      <c r="B70" s="170"/>
      <c r="C70" s="20" t="s">
        <v>249</v>
      </c>
      <c r="D70" s="27" t="s">
        <v>250</v>
      </c>
      <c r="E70" s="22" t="s">
        <v>11</v>
      </c>
      <c r="F70" s="23"/>
      <c r="G70" s="24"/>
      <c r="H70" s="25">
        <f t="shared" si="8"/>
        <v>0</v>
      </c>
      <c r="I70" s="25">
        <f t="shared" si="9"/>
        <v>0</v>
      </c>
      <c r="J70" s="25">
        <f t="shared" si="10"/>
        <v>0</v>
      </c>
    </row>
    <row r="71" spans="1:10" ht="15">
      <c r="A71" s="161"/>
      <c r="B71" s="170" t="s">
        <v>12</v>
      </c>
      <c r="C71" s="20" t="s">
        <v>251</v>
      </c>
      <c r="D71" s="27" t="s">
        <v>252</v>
      </c>
      <c r="E71" s="22" t="s">
        <v>175</v>
      </c>
      <c r="F71" s="23"/>
      <c r="G71" s="24"/>
      <c r="H71" s="25">
        <f t="shared" si="8"/>
        <v>0</v>
      </c>
      <c r="I71" s="25">
        <f t="shared" si="9"/>
        <v>0</v>
      </c>
      <c r="J71" s="25">
        <f t="shared" si="10"/>
        <v>0</v>
      </c>
    </row>
    <row r="72" spans="1:10" ht="22.5">
      <c r="A72" s="161"/>
      <c r="B72" s="170"/>
      <c r="C72" s="20" t="s">
        <v>253</v>
      </c>
      <c r="D72" s="27" t="s">
        <v>254</v>
      </c>
      <c r="E72" s="22" t="s">
        <v>175</v>
      </c>
      <c r="F72" s="23"/>
      <c r="G72" s="24"/>
      <c r="H72" s="25">
        <f t="shared" si="8"/>
        <v>0</v>
      </c>
      <c r="I72" s="25">
        <f t="shared" si="9"/>
        <v>0</v>
      </c>
      <c r="J72" s="25">
        <f t="shared" si="10"/>
        <v>0</v>
      </c>
    </row>
    <row r="73" spans="1:10" ht="15">
      <c r="A73" s="161"/>
      <c r="B73" s="170"/>
      <c r="C73" s="20" t="s">
        <v>255</v>
      </c>
      <c r="D73" s="27" t="s">
        <v>256</v>
      </c>
      <c r="E73" s="22" t="s">
        <v>175</v>
      </c>
      <c r="F73" s="23"/>
      <c r="G73" s="24"/>
      <c r="H73" s="25">
        <f t="shared" si="8"/>
        <v>0</v>
      </c>
      <c r="I73" s="25">
        <f t="shared" si="9"/>
        <v>0</v>
      </c>
      <c r="J73" s="25">
        <f t="shared" si="10"/>
        <v>0</v>
      </c>
    </row>
    <row r="74" spans="1:10" ht="12.75">
      <c r="A74" s="161"/>
      <c r="B74" s="170"/>
      <c r="C74" s="20" t="s">
        <v>257</v>
      </c>
      <c r="D74" s="27" t="s">
        <v>258</v>
      </c>
      <c r="E74" s="22" t="s">
        <v>11</v>
      </c>
      <c r="F74" s="23"/>
      <c r="G74" s="24"/>
      <c r="H74" s="25">
        <f t="shared" si="8"/>
        <v>0</v>
      </c>
      <c r="I74" s="25">
        <f t="shared" si="9"/>
        <v>0</v>
      </c>
      <c r="J74" s="25">
        <f t="shared" si="10"/>
        <v>0</v>
      </c>
    </row>
    <row r="75" spans="1:10" ht="15">
      <c r="A75" s="161"/>
      <c r="B75" s="170"/>
      <c r="C75" s="20" t="s">
        <v>259</v>
      </c>
      <c r="D75" s="27" t="s">
        <v>260</v>
      </c>
      <c r="E75" s="22" t="s">
        <v>175</v>
      </c>
      <c r="F75" s="23"/>
      <c r="G75" s="24"/>
      <c r="H75" s="25">
        <f t="shared" si="8"/>
        <v>0</v>
      </c>
      <c r="I75" s="25">
        <f t="shared" si="9"/>
        <v>0</v>
      </c>
      <c r="J75" s="25">
        <f t="shared" si="10"/>
        <v>0</v>
      </c>
    </row>
    <row r="76" spans="1:10" ht="22.5">
      <c r="A76" s="161"/>
      <c r="B76" s="170"/>
      <c r="C76" s="20" t="s">
        <v>261</v>
      </c>
      <c r="D76" s="27" t="s">
        <v>262</v>
      </c>
      <c r="E76" s="22" t="s">
        <v>175</v>
      </c>
      <c r="F76" s="23"/>
      <c r="G76" s="24"/>
      <c r="H76" s="25">
        <f t="shared" si="8"/>
        <v>0</v>
      </c>
      <c r="I76" s="25">
        <f t="shared" si="9"/>
        <v>0</v>
      </c>
      <c r="J76" s="25">
        <f t="shared" si="10"/>
        <v>0</v>
      </c>
    </row>
    <row r="77" spans="1:10" ht="22.5">
      <c r="A77" s="161"/>
      <c r="B77" s="170" t="s">
        <v>13</v>
      </c>
      <c r="C77" s="20" t="s">
        <v>263</v>
      </c>
      <c r="D77" s="27" t="s">
        <v>264</v>
      </c>
      <c r="E77" s="22" t="s">
        <v>175</v>
      </c>
      <c r="F77" s="23"/>
      <c r="G77" s="24"/>
      <c r="H77" s="25">
        <f t="shared" si="8"/>
        <v>0</v>
      </c>
      <c r="I77" s="25">
        <f t="shared" si="9"/>
        <v>0</v>
      </c>
      <c r="J77" s="25">
        <f t="shared" si="10"/>
        <v>0</v>
      </c>
    </row>
    <row r="78" spans="1:10" ht="22.5">
      <c r="A78" s="161"/>
      <c r="B78" s="170"/>
      <c r="C78" s="20" t="s">
        <v>265</v>
      </c>
      <c r="D78" s="27" t="s">
        <v>266</v>
      </c>
      <c r="E78" s="22" t="s">
        <v>175</v>
      </c>
      <c r="F78" s="23"/>
      <c r="G78" s="24"/>
      <c r="H78" s="25">
        <f t="shared" si="8"/>
        <v>0</v>
      </c>
      <c r="I78" s="25">
        <f t="shared" si="9"/>
        <v>0</v>
      </c>
      <c r="J78" s="25">
        <f t="shared" si="10"/>
        <v>0</v>
      </c>
    </row>
    <row r="79" spans="1:10" ht="15">
      <c r="A79" s="161"/>
      <c r="B79" s="170"/>
      <c r="C79" s="20" t="s">
        <v>267</v>
      </c>
      <c r="D79" s="27" t="s">
        <v>268</v>
      </c>
      <c r="E79" s="22" t="s">
        <v>175</v>
      </c>
      <c r="F79" s="23"/>
      <c r="G79" s="24"/>
      <c r="H79" s="25">
        <f t="shared" si="8"/>
        <v>0</v>
      </c>
      <c r="I79" s="25">
        <f t="shared" si="9"/>
        <v>0</v>
      </c>
      <c r="J79" s="25">
        <f t="shared" si="10"/>
        <v>0</v>
      </c>
    </row>
    <row r="80" spans="1:10" ht="22.5">
      <c r="A80" s="161"/>
      <c r="B80" s="170"/>
      <c r="C80" s="20" t="s">
        <v>269</v>
      </c>
      <c r="D80" s="27" t="s">
        <v>270</v>
      </c>
      <c r="E80" s="22" t="s">
        <v>175</v>
      </c>
      <c r="F80" s="23"/>
      <c r="G80" s="24"/>
      <c r="H80" s="25">
        <f t="shared" si="8"/>
        <v>0</v>
      </c>
      <c r="I80" s="25">
        <f t="shared" si="9"/>
        <v>0</v>
      </c>
      <c r="J80" s="25">
        <f t="shared" si="10"/>
        <v>0</v>
      </c>
    </row>
    <row r="81" spans="1:10" ht="22.5">
      <c r="A81" s="161"/>
      <c r="B81" s="170"/>
      <c r="C81" s="20" t="s">
        <v>271</v>
      </c>
      <c r="D81" s="27" t="s">
        <v>272</v>
      </c>
      <c r="E81" s="22" t="s">
        <v>175</v>
      </c>
      <c r="F81" s="23"/>
      <c r="G81" s="24"/>
      <c r="H81" s="25">
        <f t="shared" si="8"/>
        <v>0</v>
      </c>
      <c r="I81" s="25">
        <f t="shared" si="9"/>
        <v>0</v>
      </c>
      <c r="J81" s="25">
        <f t="shared" si="10"/>
        <v>0</v>
      </c>
    </row>
    <row r="82" spans="1:10" ht="22.5">
      <c r="A82" s="161"/>
      <c r="B82" s="170"/>
      <c r="C82" s="20" t="s">
        <v>273</v>
      </c>
      <c r="D82" s="27" t="s">
        <v>274</v>
      </c>
      <c r="E82" s="22" t="s">
        <v>175</v>
      </c>
      <c r="F82" s="23"/>
      <c r="G82" s="24"/>
      <c r="H82" s="25">
        <f t="shared" si="8"/>
        <v>0</v>
      </c>
      <c r="I82" s="25">
        <f t="shared" si="9"/>
        <v>0</v>
      </c>
      <c r="J82" s="25">
        <f t="shared" si="10"/>
        <v>0</v>
      </c>
    </row>
    <row r="83" spans="1:10" ht="22.5">
      <c r="A83" s="161"/>
      <c r="B83" s="170"/>
      <c r="C83" s="20" t="s">
        <v>275</v>
      </c>
      <c r="D83" s="27" t="s">
        <v>276</v>
      </c>
      <c r="E83" s="22" t="s">
        <v>175</v>
      </c>
      <c r="F83" s="23"/>
      <c r="G83" s="24"/>
      <c r="H83" s="25">
        <f t="shared" si="8"/>
        <v>0</v>
      </c>
      <c r="I83" s="25">
        <f t="shared" si="9"/>
        <v>0</v>
      </c>
      <c r="J83" s="25">
        <f t="shared" si="10"/>
        <v>0</v>
      </c>
    </row>
    <row r="84" spans="1:10" ht="22.5">
      <c r="A84" s="161"/>
      <c r="B84" s="170"/>
      <c r="C84" s="20" t="s">
        <v>277</v>
      </c>
      <c r="D84" s="27" t="s">
        <v>278</v>
      </c>
      <c r="E84" s="22" t="s">
        <v>279</v>
      </c>
      <c r="F84" s="23"/>
      <c r="G84" s="24"/>
      <c r="H84" s="25">
        <f t="shared" si="8"/>
        <v>0</v>
      </c>
      <c r="I84" s="25">
        <f t="shared" si="9"/>
        <v>0</v>
      </c>
      <c r="J84" s="25">
        <f t="shared" si="10"/>
        <v>0</v>
      </c>
    </row>
    <row r="85" spans="1:10" ht="45">
      <c r="A85" s="161"/>
      <c r="B85" s="170" t="s">
        <v>280</v>
      </c>
      <c r="C85" s="20" t="s">
        <v>281</v>
      </c>
      <c r="D85" s="27" t="s">
        <v>282</v>
      </c>
      <c r="E85" s="22" t="s">
        <v>175</v>
      </c>
      <c r="F85" s="23"/>
      <c r="G85" s="24"/>
      <c r="H85" s="25">
        <f t="shared" si="8"/>
        <v>0</v>
      </c>
      <c r="I85" s="25">
        <f t="shared" si="9"/>
        <v>0</v>
      </c>
      <c r="J85" s="25">
        <f t="shared" si="10"/>
        <v>0</v>
      </c>
    </row>
    <row r="86" spans="1:10" ht="45">
      <c r="A86" s="161"/>
      <c r="B86" s="170"/>
      <c r="C86" s="20" t="s">
        <v>283</v>
      </c>
      <c r="D86" s="27" t="s">
        <v>284</v>
      </c>
      <c r="E86" s="22" t="s">
        <v>175</v>
      </c>
      <c r="F86" s="23"/>
      <c r="G86" s="24"/>
      <c r="H86" s="25">
        <f t="shared" si="8"/>
        <v>0</v>
      </c>
      <c r="I86" s="25">
        <f t="shared" si="9"/>
        <v>0</v>
      </c>
      <c r="J86" s="25">
        <f t="shared" si="10"/>
        <v>0</v>
      </c>
    </row>
    <row r="87" spans="1:10" ht="56.25">
      <c r="A87" s="161"/>
      <c r="B87" s="170"/>
      <c r="C87" s="20" t="s">
        <v>285</v>
      </c>
      <c r="D87" s="27" t="s">
        <v>286</v>
      </c>
      <c r="E87" s="22" t="s">
        <v>175</v>
      </c>
      <c r="F87" s="23"/>
      <c r="G87" s="24"/>
      <c r="H87" s="25">
        <f t="shared" si="8"/>
        <v>0</v>
      </c>
      <c r="I87" s="25">
        <f t="shared" si="9"/>
        <v>0</v>
      </c>
      <c r="J87" s="25">
        <f t="shared" si="10"/>
        <v>0</v>
      </c>
    </row>
    <row r="88" spans="1:10" ht="45">
      <c r="A88" s="161"/>
      <c r="B88" s="170"/>
      <c r="C88" s="20" t="s">
        <v>287</v>
      </c>
      <c r="D88" s="27" t="s">
        <v>288</v>
      </c>
      <c r="E88" s="22" t="s">
        <v>175</v>
      </c>
      <c r="F88" s="23"/>
      <c r="G88" s="24"/>
      <c r="H88" s="25">
        <f t="shared" si="8"/>
        <v>0</v>
      </c>
      <c r="I88" s="25">
        <f t="shared" si="9"/>
        <v>0</v>
      </c>
      <c r="J88" s="25">
        <f t="shared" si="10"/>
        <v>0</v>
      </c>
    </row>
    <row r="89" spans="1:10" ht="33.75">
      <c r="A89" s="161"/>
      <c r="B89" s="170"/>
      <c r="C89" s="20" t="s">
        <v>289</v>
      </c>
      <c r="D89" s="27" t="s">
        <v>290</v>
      </c>
      <c r="E89" s="22" t="s">
        <v>175</v>
      </c>
      <c r="F89" s="23"/>
      <c r="G89" s="24"/>
      <c r="H89" s="25">
        <f t="shared" si="8"/>
        <v>0</v>
      </c>
      <c r="I89" s="25">
        <f t="shared" si="9"/>
        <v>0</v>
      </c>
      <c r="J89" s="25">
        <f t="shared" si="10"/>
        <v>0</v>
      </c>
    </row>
    <row r="90" spans="1:10" ht="45">
      <c r="A90" s="161"/>
      <c r="B90" s="170"/>
      <c r="C90" s="20" t="s">
        <v>291</v>
      </c>
      <c r="D90" s="27" t="s">
        <v>292</v>
      </c>
      <c r="E90" s="22" t="s">
        <v>175</v>
      </c>
      <c r="F90" s="23"/>
      <c r="G90" s="24"/>
      <c r="H90" s="25">
        <f t="shared" si="8"/>
        <v>0</v>
      </c>
      <c r="I90" s="25">
        <f t="shared" si="9"/>
        <v>0</v>
      </c>
      <c r="J90" s="25">
        <f t="shared" si="10"/>
        <v>0</v>
      </c>
    </row>
    <row r="91" spans="1:10" ht="33.75">
      <c r="A91" s="161"/>
      <c r="B91" s="170"/>
      <c r="C91" s="20" t="s">
        <v>293</v>
      </c>
      <c r="D91" s="27" t="s">
        <v>294</v>
      </c>
      <c r="E91" s="22" t="s">
        <v>175</v>
      </c>
      <c r="F91" s="23"/>
      <c r="G91" s="24"/>
      <c r="H91" s="25">
        <f t="shared" si="8"/>
        <v>0</v>
      </c>
      <c r="I91" s="25">
        <f t="shared" si="9"/>
        <v>0</v>
      </c>
      <c r="J91" s="25">
        <f t="shared" si="10"/>
        <v>0</v>
      </c>
    </row>
    <row r="92" spans="1:10" ht="22.5">
      <c r="A92" s="161"/>
      <c r="B92" s="170"/>
      <c r="C92" s="20" t="s">
        <v>295</v>
      </c>
      <c r="D92" s="27" t="s">
        <v>296</v>
      </c>
      <c r="E92" s="22" t="s">
        <v>175</v>
      </c>
      <c r="F92" s="23"/>
      <c r="G92" s="24"/>
      <c r="H92" s="25">
        <f t="shared" si="8"/>
        <v>0</v>
      </c>
      <c r="I92" s="25">
        <f t="shared" si="9"/>
        <v>0</v>
      </c>
      <c r="J92" s="25">
        <f t="shared" si="10"/>
        <v>0</v>
      </c>
    </row>
    <row r="93" spans="1:10" ht="33.75">
      <c r="A93" s="161"/>
      <c r="B93" s="170"/>
      <c r="C93" s="20" t="s">
        <v>297</v>
      </c>
      <c r="D93" s="27" t="s">
        <v>298</v>
      </c>
      <c r="E93" s="22" t="s">
        <v>175</v>
      </c>
      <c r="F93" s="23"/>
      <c r="G93" s="24"/>
      <c r="H93" s="25">
        <f t="shared" si="8"/>
        <v>0</v>
      </c>
      <c r="I93" s="25">
        <f t="shared" si="9"/>
        <v>0</v>
      </c>
      <c r="J93" s="25">
        <f t="shared" si="10"/>
        <v>0</v>
      </c>
    </row>
    <row r="94" spans="1:10" ht="22.5">
      <c r="A94" s="161"/>
      <c r="B94" s="170"/>
      <c r="C94" s="20" t="s">
        <v>299</v>
      </c>
      <c r="D94" s="27" t="s">
        <v>300</v>
      </c>
      <c r="E94" s="22" t="s">
        <v>175</v>
      </c>
      <c r="F94" s="23"/>
      <c r="G94" s="24"/>
      <c r="H94" s="25">
        <f t="shared" si="8"/>
        <v>0</v>
      </c>
      <c r="I94" s="25">
        <f t="shared" si="9"/>
        <v>0</v>
      </c>
      <c r="J94" s="25">
        <f t="shared" si="10"/>
        <v>0</v>
      </c>
    </row>
    <row r="95" spans="1:10" ht="22.5">
      <c r="A95" s="161"/>
      <c r="B95" s="170"/>
      <c r="C95" s="20" t="s">
        <v>301</v>
      </c>
      <c r="D95" s="27" t="s">
        <v>302</v>
      </c>
      <c r="E95" s="22" t="s">
        <v>175</v>
      </c>
      <c r="F95" s="23"/>
      <c r="G95" s="24"/>
      <c r="H95" s="25">
        <f t="shared" si="8"/>
        <v>0</v>
      </c>
      <c r="I95" s="25">
        <f t="shared" si="9"/>
        <v>0</v>
      </c>
      <c r="J95" s="25">
        <f t="shared" si="10"/>
        <v>0</v>
      </c>
    </row>
    <row r="96" spans="1:10" ht="22.5">
      <c r="A96" s="161"/>
      <c r="B96" s="170"/>
      <c r="C96" s="20" t="s">
        <v>303</v>
      </c>
      <c r="D96" s="27" t="s">
        <v>304</v>
      </c>
      <c r="E96" s="22" t="s">
        <v>175</v>
      </c>
      <c r="F96" s="23"/>
      <c r="G96" s="24"/>
      <c r="H96" s="25">
        <f t="shared" si="8"/>
        <v>0</v>
      </c>
      <c r="I96" s="25">
        <f t="shared" si="9"/>
        <v>0</v>
      </c>
      <c r="J96" s="25">
        <f t="shared" si="10"/>
        <v>0</v>
      </c>
    </row>
    <row r="97" spans="1:10" ht="33.75">
      <c r="A97" s="161"/>
      <c r="B97" s="170"/>
      <c r="C97" s="20" t="s">
        <v>305</v>
      </c>
      <c r="D97" s="27" t="s">
        <v>306</v>
      </c>
      <c r="E97" s="22" t="s">
        <v>175</v>
      </c>
      <c r="F97" s="23"/>
      <c r="G97" s="24"/>
      <c r="H97" s="25">
        <f t="shared" si="8"/>
        <v>0</v>
      </c>
      <c r="I97" s="25">
        <f t="shared" si="9"/>
        <v>0</v>
      </c>
      <c r="J97" s="25">
        <f t="shared" si="10"/>
        <v>0</v>
      </c>
    </row>
    <row r="98" spans="1:10" ht="22.5">
      <c r="A98" s="161"/>
      <c r="B98" s="170"/>
      <c r="C98" s="20" t="s">
        <v>307</v>
      </c>
      <c r="D98" s="27" t="s">
        <v>308</v>
      </c>
      <c r="E98" s="22" t="s">
        <v>175</v>
      </c>
      <c r="F98" s="23"/>
      <c r="G98" s="24"/>
      <c r="H98" s="25">
        <f t="shared" si="8"/>
        <v>0</v>
      </c>
      <c r="I98" s="25">
        <f t="shared" si="9"/>
        <v>0</v>
      </c>
      <c r="J98" s="25">
        <f t="shared" si="10"/>
        <v>0</v>
      </c>
    </row>
    <row r="99" spans="1:10" ht="22.5">
      <c r="A99" s="161"/>
      <c r="B99" s="170"/>
      <c r="C99" s="20" t="s">
        <v>309</v>
      </c>
      <c r="D99" s="27" t="s">
        <v>310</v>
      </c>
      <c r="E99" s="22" t="s">
        <v>175</v>
      </c>
      <c r="F99" s="23"/>
      <c r="G99" s="24"/>
      <c r="H99" s="25">
        <f t="shared" si="8"/>
        <v>0</v>
      </c>
      <c r="I99" s="25">
        <f t="shared" si="9"/>
        <v>0</v>
      </c>
      <c r="J99" s="25">
        <f t="shared" si="10"/>
        <v>0</v>
      </c>
    </row>
    <row r="100" spans="1:10" ht="22.5">
      <c r="A100" s="161"/>
      <c r="B100" s="170"/>
      <c r="C100" s="20" t="s">
        <v>311</v>
      </c>
      <c r="D100" s="27" t="s">
        <v>312</v>
      </c>
      <c r="E100" s="22" t="s">
        <v>175</v>
      </c>
      <c r="F100" s="23"/>
      <c r="G100" s="24"/>
      <c r="H100" s="25">
        <f t="shared" si="8"/>
        <v>0</v>
      </c>
      <c r="I100" s="25">
        <f t="shared" si="9"/>
        <v>0</v>
      </c>
      <c r="J100" s="25">
        <f t="shared" si="10"/>
        <v>0</v>
      </c>
    </row>
    <row r="101" spans="1:10" ht="12.75">
      <c r="A101" s="161"/>
      <c r="B101" s="165" t="s">
        <v>313</v>
      </c>
      <c r="C101" s="165"/>
      <c r="D101" s="165"/>
      <c r="E101" s="165"/>
      <c r="F101" s="30"/>
      <c r="G101" s="30"/>
      <c r="H101" s="30">
        <f>SUM(H57:H100)</f>
        <v>0</v>
      </c>
      <c r="I101" s="30">
        <f>SUM(I57:I100)</f>
        <v>0</v>
      </c>
      <c r="J101" s="30">
        <f>SUM(J57:J100)</f>
        <v>0</v>
      </c>
    </row>
    <row r="102" spans="1:10" ht="22.5">
      <c r="A102" s="161" t="s">
        <v>314</v>
      </c>
      <c r="B102" s="170" t="s">
        <v>315</v>
      </c>
      <c r="C102" s="20" t="s">
        <v>316</v>
      </c>
      <c r="D102" s="27" t="s">
        <v>317</v>
      </c>
      <c r="E102" s="22" t="s">
        <v>175</v>
      </c>
      <c r="F102" s="23"/>
      <c r="G102" s="24"/>
      <c r="H102" s="25">
        <f t="shared" ref="H102:H142" si="11">ROUND(F102*G102,2)</f>
        <v>0</v>
      </c>
      <c r="I102" s="25">
        <f t="shared" ref="I102:I142" si="12">H102*0.17</f>
        <v>0</v>
      </c>
      <c r="J102" s="25">
        <f t="shared" ref="J102:J142" si="13">H102+I102</f>
        <v>0</v>
      </c>
    </row>
    <row r="103" spans="1:10" ht="15">
      <c r="A103" s="161"/>
      <c r="B103" s="171"/>
      <c r="C103" s="20" t="s">
        <v>318</v>
      </c>
      <c r="D103" s="27" t="s">
        <v>319</v>
      </c>
      <c r="E103" s="22" t="s">
        <v>175</v>
      </c>
      <c r="F103" s="23"/>
      <c r="G103" s="24"/>
      <c r="H103" s="25">
        <f t="shared" si="11"/>
        <v>0</v>
      </c>
      <c r="I103" s="25">
        <f t="shared" si="12"/>
        <v>0</v>
      </c>
      <c r="J103" s="25">
        <f t="shared" si="13"/>
        <v>0</v>
      </c>
    </row>
    <row r="104" spans="1:10" ht="22.5">
      <c r="A104" s="161"/>
      <c r="B104" s="171"/>
      <c r="C104" s="20" t="s">
        <v>320</v>
      </c>
      <c r="D104" s="27" t="s">
        <v>321</v>
      </c>
      <c r="E104" s="22" t="s">
        <v>175</v>
      </c>
      <c r="F104" s="23"/>
      <c r="G104" s="24"/>
      <c r="H104" s="25">
        <f t="shared" si="11"/>
        <v>0</v>
      </c>
      <c r="I104" s="25">
        <f t="shared" si="12"/>
        <v>0</v>
      </c>
      <c r="J104" s="25">
        <f t="shared" si="13"/>
        <v>0</v>
      </c>
    </row>
    <row r="105" spans="1:10" ht="15">
      <c r="A105" s="161"/>
      <c r="B105" s="171"/>
      <c r="C105" s="20" t="s">
        <v>322</v>
      </c>
      <c r="D105" s="27" t="s">
        <v>323</v>
      </c>
      <c r="E105" s="22" t="s">
        <v>175</v>
      </c>
      <c r="F105" s="23"/>
      <c r="G105" s="24"/>
      <c r="H105" s="25">
        <f t="shared" si="11"/>
        <v>0</v>
      </c>
      <c r="I105" s="25">
        <f t="shared" si="12"/>
        <v>0</v>
      </c>
      <c r="J105" s="25">
        <f t="shared" si="13"/>
        <v>0</v>
      </c>
    </row>
    <row r="106" spans="1:10" ht="22.5">
      <c r="A106" s="161"/>
      <c r="B106" s="171"/>
      <c r="C106" s="20" t="s">
        <v>324</v>
      </c>
      <c r="D106" s="27" t="s">
        <v>325</v>
      </c>
      <c r="E106" s="22" t="s">
        <v>175</v>
      </c>
      <c r="F106" s="23"/>
      <c r="G106" s="24"/>
      <c r="H106" s="25">
        <f t="shared" si="11"/>
        <v>0</v>
      </c>
      <c r="I106" s="25">
        <f t="shared" si="12"/>
        <v>0</v>
      </c>
      <c r="J106" s="25">
        <f t="shared" si="13"/>
        <v>0</v>
      </c>
    </row>
    <row r="107" spans="1:10" ht="22.5">
      <c r="A107" s="161"/>
      <c r="B107" s="171"/>
      <c r="C107" s="20" t="s">
        <v>326</v>
      </c>
      <c r="D107" s="27" t="s">
        <v>327</v>
      </c>
      <c r="E107" s="22" t="s">
        <v>175</v>
      </c>
      <c r="F107" s="23"/>
      <c r="G107" s="24"/>
      <c r="H107" s="25">
        <f t="shared" si="11"/>
        <v>0</v>
      </c>
      <c r="I107" s="25">
        <f t="shared" si="12"/>
        <v>0</v>
      </c>
      <c r="J107" s="25">
        <f t="shared" si="13"/>
        <v>0</v>
      </c>
    </row>
    <row r="108" spans="1:10" ht="15">
      <c r="A108" s="161"/>
      <c r="B108" s="171"/>
      <c r="C108" s="20" t="s">
        <v>328</v>
      </c>
      <c r="D108" s="27" t="s">
        <v>329</v>
      </c>
      <c r="E108" s="22" t="s">
        <v>175</v>
      </c>
      <c r="F108" s="23"/>
      <c r="G108" s="24"/>
      <c r="H108" s="25">
        <f t="shared" si="11"/>
        <v>0</v>
      </c>
      <c r="I108" s="25">
        <f t="shared" si="12"/>
        <v>0</v>
      </c>
      <c r="J108" s="25">
        <f t="shared" si="13"/>
        <v>0</v>
      </c>
    </row>
    <row r="109" spans="1:10" ht="15">
      <c r="A109" s="161"/>
      <c r="B109" s="171"/>
      <c r="C109" s="20" t="s">
        <v>330</v>
      </c>
      <c r="D109" s="27" t="s">
        <v>331</v>
      </c>
      <c r="E109" s="22" t="s">
        <v>175</v>
      </c>
      <c r="F109" s="23"/>
      <c r="G109" s="24"/>
      <c r="H109" s="25">
        <f t="shared" si="11"/>
        <v>0</v>
      </c>
      <c r="I109" s="25">
        <f t="shared" si="12"/>
        <v>0</v>
      </c>
      <c r="J109" s="25">
        <f t="shared" si="13"/>
        <v>0</v>
      </c>
    </row>
    <row r="110" spans="1:10" ht="22.5">
      <c r="A110" s="161"/>
      <c r="B110" s="171"/>
      <c r="C110" s="20" t="s">
        <v>332</v>
      </c>
      <c r="D110" s="27" t="s">
        <v>333</v>
      </c>
      <c r="E110" s="22" t="s">
        <v>78</v>
      </c>
      <c r="F110" s="23"/>
      <c r="G110" s="24"/>
      <c r="H110" s="25">
        <f t="shared" si="11"/>
        <v>0</v>
      </c>
      <c r="I110" s="25">
        <f t="shared" si="12"/>
        <v>0</v>
      </c>
      <c r="J110" s="25">
        <f t="shared" si="13"/>
        <v>0</v>
      </c>
    </row>
    <row r="111" spans="1:10" ht="22.5">
      <c r="A111" s="161"/>
      <c r="B111" s="171"/>
      <c r="C111" s="20" t="s">
        <v>334</v>
      </c>
      <c r="D111" s="27" t="s">
        <v>335</v>
      </c>
      <c r="E111" s="22" t="s">
        <v>78</v>
      </c>
      <c r="F111" s="23"/>
      <c r="G111" s="24"/>
      <c r="H111" s="25">
        <f t="shared" si="11"/>
        <v>0</v>
      </c>
      <c r="I111" s="25">
        <f t="shared" si="12"/>
        <v>0</v>
      </c>
      <c r="J111" s="25">
        <f t="shared" si="13"/>
        <v>0</v>
      </c>
    </row>
    <row r="112" spans="1:10" ht="22.5">
      <c r="A112" s="161"/>
      <c r="B112" s="171"/>
      <c r="C112" s="20" t="s">
        <v>336</v>
      </c>
      <c r="D112" s="27" t="s">
        <v>337</v>
      </c>
      <c r="E112" s="22" t="s">
        <v>175</v>
      </c>
      <c r="F112" s="23"/>
      <c r="G112" s="24"/>
      <c r="H112" s="25">
        <f t="shared" si="11"/>
        <v>0</v>
      </c>
      <c r="I112" s="25">
        <f t="shared" si="12"/>
        <v>0</v>
      </c>
      <c r="J112" s="25">
        <f t="shared" si="13"/>
        <v>0</v>
      </c>
    </row>
    <row r="113" spans="1:10" ht="22.5">
      <c r="A113" s="161"/>
      <c r="B113" s="171"/>
      <c r="C113" s="20" t="s">
        <v>338</v>
      </c>
      <c r="D113" s="27" t="s">
        <v>339</v>
      </c>
      <c r="E113" s="22" t="s">
        <v>175</v>
      </c>
      <c r="F113" s="23"/>
      <c r="G113" s="24"/>
      <c r="H113" s="25">
        <f t="shared" si="11"/>
        <v>0</v>
      </c>
      <c r="I113" s="25">
        <f t="shared" si="12"/>
        <v>0</v>
      </c>
      <c r="J113" s="25">
        <f t="shared" si="13"/>
        <v>0</v>
      </c>
    </row>
    <row r="114" spans="1:10" ht="22.5">
      <c r="A114" s="161"/>
      <c r="B114" s="171"/>
      <c r="C114" s="20" t="s">
        <v>340</v>
      </c>
      <c r="D114" s="27" t="s">
        <v>341</v>
      </c>
      <c r="E114" s="22" t="s">
        <v>175</v>
      </c>
      <c r="F114" s="23"/>
      <c r="G114" s="24"/>
      <c r="H114" s="25">
        <f t="shared" si="11"/>
        <v>0</v>
      </c>
      <c r="I114" s="25">
        <f t="shared" si="12"/>
        <v>0</v>
      </c>
      <c r="J114" s="25">
        <f t="shared" si="13"/>
        <v>0</v>
      </c>
    </row>
    <row r="115" spans="1:10" ht="15">
      <c r="A115" s="161"/>
      <c r="B115" s="171"/>
      <c r="C115" s="20" t="s">
        <v>342</v>
      </c>
      <c r="D115" s="27" t="s">
        <v>343</v>
      </c>
      <c r="E115" s="22" t="s">
        <v>175</v>
      </c>
      <c r="F115" s="23"/>
      <c r="G115" s="24"/>
      <c r="H115" s="25">
        <f t="shared" si="11"/>
        <v>0</v>
      </c>
      <c r="I115" s="25">
        <f t="shared" si="12"/>
        <v>0</v>
      </c>
      <c r="J115" s="25">
        <f t="shared" si="13"/>
        <v>0</v>
      </c>
    </row>
    <row r="116" spans="1:10" ht="22.5">
      <c r="A116" s="161"/>
      <c r="B116" s="171"/>
      <c r="C116" s="20" t="s">
        <v>344</v>
      </c>
      <c r="D116" s="27" t="s">
        <v>345</v>
      </c>
      <c r="E116" s="22" t="s">
        <v>175</v>
      </c>
      <c r="F116" s="23"/>
      <c r="G116" s="24"/>
      <c r="H116" s="25">
        <f t="shared" si="11"/>
        <v>0</v>
      </c>
      <c r="I116" s="25">
        <f t="shared" si="12"/>
        <v>0</v>
      </c>
      <c r="J116" s="25">
        <f t="shared" si="13"/>
        <v>0</v>
      </c>
    </row>
    <row r="117" spans="1:10" ht="15">
      <c r="A117" s="161"/>
      <c r="B117" s="171"/>
      <c r="C117" s="20" t="s">
        <v>346</v>
      </c>
      <c r="D117" s="27" t="s">
        <v>347</v>
      </c>
      <c r="E117" s="22" t="s">
        <v>175</v>
      </c>
      <c r="F117" s="23"/>
      <c r="G117" s="24"/>
      <c r="H117" s="25">
        <f t="shared" si="11"/>
        <v>0</v>
      </c>
      <c r="I117" s="25">
        <f t="shared" si="12"/>
        <v>0</v>
      </c>
      <c r="J117" s="25">
        <f t="shared" si="13"/>
        <v>0</v>
      </c>
    </row>
    <row r="118" spans="1:10" ht="22.5">
      <c r="A118" s="161"/>
      <c r="B118" s="171"/>
      <c r="C118" s="20" t="s">
        <v>348</v>
      </c>
      <c r="D118" s="27" t="s">
        <v>349</v>
      </c>
      <c r="E118" s="22" t="s">
        <v>175</v>
      </c>
      <c r="F118" s="23"/>
      <c r="G118" s="24"/>
      <c r="H118" s="25">
        <f t="shared" si="11"/>
        <v>0</v>
      </c>
      <c r="I118" s="25">
        <f t="shared" si="12"/>
        <v>0</v>
      </c>
      <c r="J118" s="25">
        <f t="shared" si="13"/>
        <v>0</v>
      </c>
    </row>
    <row r="119" spans="1:10" ht="15">
      <c r="A119" s="161"/>
      <c r="B119" s="171"/>
      <c r="C119" s="20" t="s">
        <v>350</v>
      </c>
      <c r="D119" s="27" t="s">
        <v>351</v>
      </c>
      <c r="E119" s="22" t="s">
        <v>175</v>
      </c>
      <c r="F119" s="23"/>
      <c r="G119" s="24"/>
      <c r="H119" s="25">
        <f t="shared" si="11"/>
        <v>0</v>
      </c>
      <c r="I119" s="25">
        <f t="shared" si="12"/>
        <v>0</v>
      </c>
      <c r="J119" s="25">
        <f t="shared" si="13"/>
        <v>0</v>
      </c>
    </row>
    <row r="120" spans="1:10" ht="15">
      <c r="A120" s="161"/>
      <c r="B120" s="171"/>
      <c r="C120" s="20" t="s">
        <v>352</v>
      </c>
      <c r="D120" s="27" t="s">
        <v>353</v>
      </c>
      <c r="E120" s="22" t="s">
        <v>175</v>
      </c>
      <c r="F120" s="23"/>
      <c r="G120" s="24"/>
      <c r="H120" s="25">
        <f t="shared" si="11"/>
        <v>0</v>
      </c>
      <c r="I120" s="25">
        <f t="shared" si="12"/>
        <v>0</v>
      </c>
      <c r="J120" s="25">
        <f t="shared" si="13"/>
        <v>0</v>
      </c>
    </row>
    <row r="121" spans="1:10" ht="15">
      <c r="A121" s="161"/>
      <c r="B121" s="171"/>
      <c r="C121" s="20" t="s">
        <v>354</v>
      </c>
      <c r="D121" s="27" t="s">
        <v>355</v>
      </c>
      <c r="E121" s="22" t="s">
        <v>175</v>
      </c>
      <c r="F121" s="23"/>
      <c r="G121" s="24"/>
      <c r="H121" s="25">
        <f t="shared" si="11"/>
        <v>0</v>
      </c>
      <c r="I121" s="25">
        <f t="shared" si="12"/>
        <v>0</v>
      </c>
      <c r="J121" s="25">
        <f t="shared" si="13"/>
        <v>0</v>
      </c>
    </row>
    <row r="122" spans="1:10" ht="22.5">
      <c r="A122" s="161"/>
      <c r="B122" s="171"/>
      <c r="C122" s="20" t="s">
        <v>356</v>
      </c>
      <c r="D122" s="27" t="s">
        <v>357</v>
      </c>
      <c r="E122" s="22" t="s">
        <v>175</v>
      </c>
      <c r="F122" s="23"/>
      <c r="G122" s="24"/>
      <c r="H122" s="25">
        <f t="shared" si="11"/>
        <v>0</v>
      </c>
      <c r="I122" s="25">
        <f t="shared" si="12"/>
        <v>0</v>
      </c>
      <c r="J122" s="25">
        <f t="shared" si="13"/>
        <v>0</v>
      </c>
    </row>
    <row r="123" spans="1:10" ht="22.5">
      <c r="A123" s="161"/>
      <c r="B123" s="171"/>
      <c r="C123" s="20" t="s">
        <v>358</v>
      </c>
      <c r="D123" s="27" t="s">
        <v>359</v>
      </c>
      <c r="E123" s="22" t="s">
        <v>175</v>
      </c>
      <c r="F123" s="23"/>
      <c r="G123" s="24"/>
      <c r="H123" s="25">
        <f t="shared" si="11"/>
        <v>0</v>
      </c>
      <c r="I123" s="25">
        <f t="shared" si="12"/>
        <v>0</v>
      </c>
      <c r="J123" s="25">
        <f t="shared" si="13"/>
        <v>0</v>
      </c>
    </row>
    <row r="124" spans="1:10" ht="22.5">
      <c r="A124" s="161"/>
      <c r="B124" s="171"/>
      <c r="C124" s="20" t="s">
        <v>360</v>
      </c>
      <c r="D124" s="27" t="s">
        <v>361</v>
      </c>
      <c r="E124" s="22" t="s">
        <v>175</v>
      </c>
      <c r="F124" s="23"/>
      <c r="G124" s="24"/>
      <c r="H124" s="25">
        <f t="shared" si="11"/>
        <v>0</v>
      </c>
      <c r="I124" s="25">
        <f t="shared" si="12"/>
        <v>0</v>
      </c>
      <c r="J124" s="25">
        <f t="shared" si="13"/>
        <v>0</v>
      </c>
    </row>
    <row r="125" spans="1:10" ht="15">
      <c r="A125" s="161"/>
      <c r="B125" s="171"/>
      <c r="C125" s="20" t="s">
        <v>362</v>
      </c>
      <c r="D125" s="27" t="s">
        <v>363</v>
      </c>
      <c r="E125" s="22" t="s">
        <v>175</v>
      </c>
      <c r="F125" s="23"/>
      <c r="G125" s="24"/>
      <c r="H125" s="25">
        <f t="shared" si="11"/>
        <v>0</v>
      </c>
      <c r="I125" s="25">
        <f t="shared" si="12"/>
        <v>0</v>
      </c>
      <c r="J125" s="25">
        <f t="shared" si="13"/>
        <v>0</v>
      </c>
    </row>
    <row r="126" spans="1:10" ht="22.5">
      <c r="A126" s="161"/>
      <c r="B126" s="171"/>
      <c r="C126" s="20" t="s">
        <v>364</v>
      </c>
      <c r="D126" s="27" t="s">
        <v>365</v>
      </c>
      <c r="E126" s="22" t="s">
        <v>175</v>
      </c>
      <c r="F126" s="23"/>
      <c r="G126" s="24"/>
      <c r="H126" s="25">
        <f t="shared" si="11"/>
        <v>0</v>
      </c>
      <c r="I126" s="25">
        <f t="shared" si="12"/>
        <v>0</v>
      </c>
      <c r="J126" s="25">
        <f t="shared" si="13"/>
        <v>0</v>
      </c>
    </row>
    <row r="127" spans="1:10" ht="15">
      <c r="A127" s="161"/>
      <c r="B127" s="171"/>
      <c r="C127" s="20" t="s">
        <v>366</v>
      </c>
      <c r="D127" s="27" t="s">
        <v>367</v>
      </c>
      <c r="E127" s="22" t="s">
        <v>175</v>
      </c>
      <c r="F127" s="23"/>
      <c r="G127" s="24"/>
      <c r="H127" s="25">
        <f t="shared" si="11"/>
        <v>0</v>
      </c>
      <c r="I127" s="25">
        <f t="shared" si="12"/>
        <v>0</v>
      </c>
      <c r="J127" s="25">
        <f t="shared" si="13"/>
        <v>0</v>
      </c>
    </row>
    <row r="128" spans="1:10" ht="12.75">
      <c r="A128" s="161"/>
      <c r="B128" s="171"/>
      <c r="C128" s="20" t="s">
        <v>368</v>
      </c>
      <c r="D128" s="27" t="s">
        <v>369</v>
      </c>
      <c r="E128" s="22" t="s">
        <v>11</v>
      </c>
      <c r="F128" s="23"/>
      <c r="G128" s="24"/>
      <c r="H128" s="25">
        <f t="shared" si="11"/>
        <v>0</v>
      </c>
      <c r="I128" s="25">
        <f t="shared" si="12"/>
        <v>0</v>
      </c>
      <c r="J128" s="25">
        <f t="shared" si="13"/>
        <v>0</v>
      </c>
    </row>
    <row r="129" spans="1:10" ht="15">
      <c r="A129" s="161"/>
      <c r="B129" s="171"/>
      <c r="C129" s="20" t="s">
        <v>370</v>
      </c>
      <c r="D129" s="27" t="s">
        <v>371</v>
      </c>
      <c r="E129" s="22" t="s">
        <v>175</v>
      </c>
      <c r="F129" s="23"/>
      <c r="G129" s="24"/>
      <c r="H129" s="25">
        <f t="shared" si="11"/>
        <v>0</v>
      </c>
      <c r="I129" s="25">
        <f t="shared" si="12"/>
        <v>0</v>
      </c>
      <c r="J129" s="25">
        <f t="shared" si="13"/>
        <v>0</v>
      </c>
    </row>
    <row r="130" spans="1:10" ht="22.5">
      <c r="A130" s="161"/>
      <c r="B130" s="171"/>
      <c r="C130" s="20" t="s">
        <v>372</v>
      </c>
      <c r="D130" s="27" t="s">
        <v>373</v>
      </c>
      <c r="E130" s="22" t="s">
        <v>175</v>
      </c>
      <c r="F130" s="23"/>
      <c r="G130" s="24"/>
      <c r="H130" s="25">
        <f t="shared" si="11"/>
        <v>0</v>
      </c>
      <c r="I130" s="25">
        <f t="shared" si="12"/>
        <v>0</v>
      </c>
      <c r="J130" s="25">
        <f t="shared" si="13"/>
        <v>0</v>
      </c>
    </row>
    <row r="131" spans="1:10" ht="22.5">
      <c r="A131" s="161"/>
      <c r="B131" s="171"/>
      <c r="C131" s="20" t="s">
        <v>374</v>
      </c>
      <c r="D131" s="27" t="s">
        <v>375</v>
      </c>
      <c r="E131" s="22" t="s">
        <v>175</v>
      </c>
      <c r="F131" s="23"/>
      <c r="G131" s="24"/>
      <c r="H131" s="25">
        <f t="shared" si="11"/>
        <v>0</v>
      </c>
      <c r="I131" s="25">
        <f t="shared" si="12"/>
        <v>0</v>
      </c>
      <c r="J131" s="25">
        <f t="shared" si="13"/>
        <v>0</v>
      </c>
    </row>
    <row r="132" spans="1:10" ht="15">
      <c r="A132" s="161"/>
      <c r="B132" s="170" t="s">
        <v>376</v>
      </c>
      <c r="C132" s="28" t="s">
        <v>377</v>
      </c>
      <c r="D132" s="27" t="s">
        <v>378</v>
      </c>
      <c r="E132" s="31" t="s">
        <v>224</v>
      </c>
      <c r="F132" s="23"/>
      <c r="G132" s="24"/>
      <c r="H132" s="25">
        <f t="shared" si="11"/>
        <v>0</v>
      </c>
      <c r="I132" s="25">
        <f t="shared" si="12"/>
        <v>0</v>
      </c>
      <c r="J132" s="25">
        <f t="shared" si="13"/>
        <v>0</v>
      </c>
    </row>
    <row r="133" spans="1:10" ht="22.5">
      <c r="A133" s="161"/>
      <c r="B133" s="170"/>
      <c r="C133" s="28" t="s">
        <v>379</v>
      </c>
      <c r="D133" s="27" t="s">
        <v>380</v>
      </c>
      <c r="E133" s="31" t="s">
        <v>224</v>
      </c>
      <c r="F133" s="23"/>
      <c r="G133" s="24"/>
      <c r="H133" s="25">
        <f t="shared" si="11"/>
        <v>0</v>
      </c>
      <c r="I133" s="25">
        <f t="shared" si="12"/>
        <v>0</v>
      </c>
      <c r="J133" s="25">
        <f t="shared" si="13"/>
        <v>0</v>
      </c>
    </row>
    <row r="134" spans="1:10" ht="12.75">
      <c r="A134" s="161"/>
      <c r="B134" s="170"/>
      <c r="C134" s="28" t="s">
        <v>381</v>
      </c>
      <c r="D134" s="27" t="s">
        <v>382</v>
      </c>
      <c r="E134" s="31" t="s">
        <v>11</v>
      </c>
      <c r="F134" s="23"/>
      <c r="G134" s="24"/>
      <c r="H134" s="25">
        <f t="shared" si="11"/>
        <v>0</v>
      </c>
      <c r="I134" s="25">
        <f t="shared" si="12"/>
        <v>0</v>
      </c>
      <c r="J134" s="25">
        <f t="shared" si="13"/>
        <v>0</v>
      </c>
    </row>
    <row r="135" spans="1:10" ht="22.5">
      <c r="A135" s="161"/>
      <c r="B135" s="170"/>
      <c r="C135" s="28" t="s">
        <v>383</v>
      </c>
      <c r="D135" s="27" t="s">
        <v>384</v>
      </c>
      <c r="E135" s="31" t="s">
        <v>11</v>
      </c>
      <c r="F135" s="23"/>
      <c r="G135" s="24"/>
      <c r="H135" s="25">
        <f t="shared" si="11"/>
        <v>0</v>
      </c>
      <c r="I135" s="25">
        <f t="shared" si="12"/>
        <v>0</v>
      </c>
      <c r="J135" s="25">
        <f t="shared" si="13"/>
        <v>0</v>
      </c>
    </row>
    <row r="136" spans="1:10" ht="22.5">
      <c r="A136" s="161"/>
      <c r="B136" s="170" t="s">
        <v>385</v>
      </c>
      <c r="C136" s="20" t="s">
        <v>14</v>
      </c>
      <c r="D136" s="27" t="s">
        <v>386</v>
      </c>
      <c r="E136" s="22" t="s">
        <v>175</v>
      </c>
      <c r="F136" s="23"/>
      <c r="G136" s="24"/>
      <c r="H136" s="25">
        <f t="shared" si="11"/>
        <v>0</v>
      </c>
      <c r="I136" s="25">
        <f t="shared" si="12"/>
        <v>0</v>
      </c>
      <c r="J136" s="25">
        <f t="shared" si="13"/>
        <v>0</v>
      </c>
    </row>
    <row r="137" spans="1:10" ht="22.5">
      <c r="A137" s="161"/>
      <c r="B137" s="170"/>
      <c r="C137" s="20" t="s">
        <v>15</v>
      </c>
      <c r="D137" s="27" t="s">
        <v>387</v>
      </c>
      <c r="E137" s="22" t="s">
        <v>175</v>
      </c>
      <c r="F137" s="23"/>
      <c r="G137" s="24"/>
      <c r="H137" s="25">
        <f t="shared" si="11"/>
        <v>0</v>
      </c>
      <c r="I137" s="25">
        <f t="shared" si="12"/>
        <v>0</v>
      </c>
      <c r="J137" s="25">
        <f t="shared" si="13"/>
        <v>0</v>
      </c>
    </row>
    <row r="138" spans="1:10" ht="22.5">
      <c r="A138" s="161"/>
      <c r="B138" s="170"/>
      <c r="C138" s="20" t="s">
        <v>16</v>
      </c>
      <c r="D138" s="27" t="s">
        <v>388</v>
      </c>
      <c r="E138" s="22" t="s">
        <v>175</v>
      </c>
      <c r="F138" s="23"/>
      <c r="G138" s="24"/>
      <c r="H138" s="25">
        <f t="shared" si="11"/>
        <v>0</v>
      </c>
      <c r="I138" s="25">
        <f t="shared" si="12"/>
        <v>0</v>
      </c>
      <c r="J138" s="25">
        <f t="shared" si="13"/>
        <v>0</v>
      </c>
    </row>
    <row r="139" spans="1:10" ht="15">
      <c r="A139" s="161"/>
      <c r="B139" s="170"/>
      <c r="C139" s="20" t="s">
        <v>18</v>
      </c>
      <c r="D139" s="27" t="s">
        <v>17</v>
      </c>
      <c r="E139" s="22" t="s">
        <v>175</v>
      </c>
      <c r="F139" s="23"/>
      <c r="G139" s="24"/>
      <c r="H139" s="25">
        <f t="shared" si="11"/>
        <v>0</v>
      </c>
      <c r="I139" s="25">
        <f t="shared" si="12"/>
        <v>0</v>
      </c>
      <c r="J139" s="25">
        <f t="shared" si="13"/>
        <v>0</v>
      </c>
    </row>
    <row r="140" spans="1:10" ht="15">
      <c r="A140" s="161"/>
      <c r="B140" s="170"/>
      <c r="C140" s="20" t="s">
        <v>20</v>
      </c>
      <c r="D140" s="27" t="s">
        <v>19</v>
      </c>
      <c r="E140" s="22" t="s">
        <v>175</v>
      </c>
      <c r="F140" s="23"/>
      <c r="G140" s="24"/>
      <c r="H140" s="25">
        <f t="shared" si="11"/>
        <v>0</v>
      </c>
      <c r="I140" s="25">
        <f t="shared" si="12"/>
        <v>0</v>
      </c>
      <c r="J140" s="25">
        <f t="shared" si="13"/>
        <v>0</v>
      </c>
    </row>
    <row r="141" spans="1:10" ht="15">
      <c r="A141" s="161"/>
      <c r="B141" s="170"/>
      <c r="C141" s="20" t="s">
        <v>72</v>
      </c>
      <c r="D141" s="27" t="s">
        <v>389</v>
      </c>
      <c r="E141" s="22" t="s">
        <v>175</v>
      </c>
      <c r="F141" s="23"/>
      <c r="G141" s="24"/>
      <c r="H141" s="25">
        <f t="shared" si="11"/>
        <v>0</v>
      </c>
      <c r="I141" s="25">
        <f t="shared" si="12"/>
        <v>0</v>
      </c>
      <c r="J141" s="25">
        <f t="shared" si="13"/>
        <v>0</v>
      </c>
    </row>
    <row r="142" spans="1:10" ht="22.5">
      <c r="A142" s="161"/>
      <c r="B142" s="170"/>
      <c r="C142" s="20" t="s">
        <v>73</v>
      </c>
      <c r="D142" s="27" t="s">
        <v>390</v>
      </c>
      <c r="E142" s="22" t="s">
        <v>175</v>
      </c>
      <c r="F142" s="23"/>
      <c r="G142" s="24"/>
      <c r="H142" s="25">
        <f t="shared" si="11"/>
        <v>0</v>
      </c>
      <c r="I142" s="25">
        <f t="shared" si="12"/>
        <v>0</v>
      </c>
      <c r="J142" s="25">
        <f t="shared" si="13"/>
        <v>0</v>
      </c>
    </row>
    <row r="143" spans="1:10" ht="12.75">
      <c r="A143" s="161"/>
      <c r="B143" s="165" t="s">
        <v>391</v>
      </c>
      <c r="C143" s="165"/>
      <c r="D143" s="165"/>
      <c r="E143" s="165"/>
      <c r="F143" s="30"/>
      <c r="G143" s="30"/>
      <c r="H143" s="30">
        <f>SUM(H102:H142)</f>
        <v>0</v>
      </c>
      <c r="I143" s="30">
        <f>SUM(I102:I142)</f>
        <v>0</v>
      </c>
      <c r="J143" s="30">
        <f>SUM(J102:J142)</f>
        <v>0</v>
      </c>
    </row>
    <row r="144" spans="1:10" ht="22.5">
      <c r="A144" s="161" t="s">
        <v>392</v>
      </c>
      <c r="B144" s="170" t="s">
        <v>393</v>
      </c>
      <c r="C144" s="28" t="s">
        <v>21</v>
      </c>
      <c r="D144" s="27" t="s">
        <v>394</v>
      </c>
      <c r="E144" s="22" t="s">
        <v>11</v>
      </c>
      <c r="F144" s="23"/>
      <c r="G144" s="24"/>
      <c r="H144" s="25">
        <f t="shared" ref="H144:H194" si="14">ROUND(F144*G144,2)</f>
        <v>0</v>
      </c>
      <c r="I144" s="25">
        <f t="shared" ref="I144:I194" si="15">H144*0.17</f>
        <v>0</v>
      </c>
      <c r="J144" s="25">
        <f t="shared" ref="J144:J194" si="16">H144+I144</f>
        <v>0</v>
      </c>
    </row>
    <row r="145" spans="1:10" ht="33.75">
      <c r="A145" s="161"/>
      <c r="B145" s="170"/>
      <c r="C145" s="20" t="s">
        <v>22</v>
      </c>
      <c r="D145" s="27" t="s">
        <v>395</v>
      </c>
      <c r="E145" s="22" t="s">
        <v>11</v>
      </c>
      <c r="F145" s="23"/>
      <c r="G145" s="24"/>
      <c r="H145" s="25">
        <f t="shared" si="14"/>
        <v>0</v>
      </c>
      <c r="I145" s="25">
        <f t="shared" si="15"/>
        <v>0</v>
      </c>
      <c r="J145" s="25">
        <f t="shared" si="16"/>
        <v>0</v>
      </c>
    </row>
    <row r="146" spans="1:10" ht="22.5">
      <c r="A146" s="161"/>
      <c r="B146" s="170"/>
      <c r="C146" s="20" t="s">
        <v>74</v>
      </c>
      <c r="D146" s="27" t="s">
        <v>396</v>
      </c>
      <c r="E146" s="22" t="s">
        <v>11</v>
      </c>
      <c r="F146" s="23"/>
      <c r="G146" s="24"/>
      <c r="H146" s="25">
        <f t="shared" si="14"/>
        <v>0</v>
      </c>
      <c r="I146" s="25">
        <f t="shared" si="15"/>
        <v>0</v>
      </c>
      <c r="J146" s="25">
        <f t="shared" si="16"/>
        <v>0</v>
      </c>
    </row>
    <row r="147" spans="1:10" ht="33.75">
      <c r="A147" s="161"/>
      <c r="B147" s="170"/>
      <c r="C147" s="20" t="s">
        <v>75</v>
      </c>
      <c r="D147" s="27" t="s">
        <v>397</v>
      </c>
      <c r="E147" s="22" t="s">
        <v>11</v>
      </c>
      <c r="F147" s="23"/>
      <c r="G147" s="24"/>
      <c r="H147" s="25">
        <f t="shared" si="14"/>
        <v>0</v>
      </c>
      <c r="I147" s="25">
        <f t="shared" si="15"/>
        <v>0</v>
      </c>
      <c r="J147" s="25">
        <f t="shared" si="16"/>
        <v>0</v>
      </c>
    </row>
    <row r="148" spans="1:10" ht="33.75">
      <c r="A148" s="161"/>
      <c r="B148" s="170"/>
      <c r="C148" s="20" t="s">
        <v>76</v>
      </c>
      <c r="D148" s="27" t="s">
        <v>398</v>
      </c>
      <c r="E148" s="22" t="s">
        <v>11</v>
      </c>
      <c r="F148" s="23"/>
      <c r="G148" s="24"/>
      <c r="H148" s="25">
        <f t="shared" si="14"/>
        <v>0</v>
      </c>
      <c r="I148" s="25">
        <f t="shared" si="15"/>
        <v>0</v>
      </c>
      <c r="J148" s="25">
        <f t="shared" si="16"/>
        <v>0</v>
      </c>
    </row>
    <row r="149" spans="1:10" ht="33.75">
      <c r="A149" s="161"/>
      <c r="B149" s="170"/>
      <c r="C149" s="20" t="s">
        <v>77</v>
      </c>
      <c r="D149" s="27" t="s">
        <v>399</v>
      </c>
      <c r="E149" s="22" t="s">
        <v>11</v>
      </c>
      <c r="F149" s="23"/>
      <c r="G149" s="24"/>
      <c r="H149" s="25">
        <f t="shared" si="14"/>
        <v>0</v>
      </c>
      <c r="I149" s="25">
        <f t="shared" si="15"/>
        <v>0</v>
      </c>
      <c r="J149" s="25">
        <f t="shared" si="16"/>
        <v>0</v>
      </c>
    </row>
    <row r="150" spans="1:10" ht="22.5">
      <c r="A150" s="161"/>
      <c r="B150" s="170" t="s">
        <v>23</v>
      </c>
      <c r="C150" s="28" t="s">
        <v>24</v>
      </c>
      <c r="D150" s="27" t="s">
        <v>400</v>
      </c>
      <c r="E150" s="31" t="s">
        <v>11</v>
      </c>
      <c r="F150" s="23"/>
      <c r="G150" s="24"/>
      <c r="H150" s="25">
        <f t="shared" si="14"/>
        <v>0</v>
      </c>
      <c r="I150" s="25">
        <f t="shared" si="15"/>
        <v>0</v>
      </c>
      <c r="J150" s="25">
        <f t="shared" si="16"/>
        <v>0</v>
      </c>
    </row>
    <row r="151" spans="1:10" ht="22.5">
      <c r="A151" s="161"/>
      <c r="B151" s="170"/>
      <c r="C151" s="28" t="s">
        <v>25</v>
      </c>
      <c r="D151" s="27" t="s">
        <v>401</v>
      </c>
      <c r="E151" s="31" t="s">
        <v>279</v>
      </c>
      <c r="F151" s="23"/>
      <c r="G151" s="24"/>
      <c r="H151" s="25">
        <f t="shared" si="14"/>
        <v>0</v>
      </c>
      <c r="I151" s="25">
        <f t="shared" si="15"/>
        <v>0</v>
      </c>
      <c r="J151" s="25">
        <f t="shared" si="16"/>
        <v>0</v>
      </c>
    </row>
    <row r="152" spans="1:10" ht="22.5">
      <c r="A152" s="161"/>
      <c r="B152" s="170"/>
      <c r="C152" s="28" t="s">
        <v>79</v>
      </c>
      <c r="D152" s="27" t="s">
        <v>402</v>
      </c>
      <c r="E152" s="31" t="s">
        <v>78</v>
      </c>
      <c r="F152" s="23"/>
      <c r="G152" s="24"/>
      <c r="H152" s="25">
        <f t="shared" si="14"/>
        <v>0</v>
      </c>
      <c r="I152" s="25">
        <f t="shared" si="15"/>
        <v>0</v>
      </c>
      <c r="J152" s="25">
        <f t="shared" si="16"/>
        <v>0</v>
      </c>
    </row>
    <row r="153" spans="1:10" ht="22.5">
      <c r="A153" s="161"/>
      <c r="B153" s="170"/>
      <c r="C153" s="28" t="s">
        <v>80</v>
      </c>
      <c r="D153" s="27" t="s">
        <v>403</v>
      </c>
      <c r="E153" s="31" t="s">
        <v>78</v>
      </c>
      <c r="F153" s="23"/>
      <c r="G153" s="24"/>
      <c r="H153" s="25">
        <f t="shared" si="14"/>
        <v>0</v>
      </c>
      <c r="I153" s="25">
        <f t="shared" si="15"/>
        <v>0</v>
      </c>
      <c r="J153" s="25">
        <f t="shared" si="16"/>
        <v>0</v>
      </c>
    </row>
    <row r="154" spans="1:10" ht="22.5">
      <c r="A154" s="161"/>
      <c r="B154" s="170"/>
      <c r="C154" s="28" t="s">
        <v>81</v>
      </c>
      <c r="D154" s="27" t="s">
        <v>404</v>
      </c>
      <c r="E154" s="31" t="s">
        <v>78</v>
      </c>
      <c r="F154" s="23"/>
      <c r="G154" s="24"/>
      <c r="H154" s="25">
        <f t="shared" si="14"/>
        <v>0</v>
      </c>
      <c r="I154" s="25">
        <f t="shared" si="15"/>
        <v>0</v>
      </c>
      <c r="J154" s="25">
        <f t="shared" si="16"/>
        <v>0</v>
      </c>
    </row>
    <row r="155" spans="1:10" ht="22.5">
      <c r="A155" s="161"/>
      <c r="B155" s="32" t="s">
        <v>405</v>
      </c>
      <c r="C155" s="20" t="s">
        <v>82</v>
      </c>
      <c r="D155" s="27" t="s">
        <v>406</v>
      </c>
      <c r="E155" s="31" t="s">
        <v>175</v>
      </c>
      <c r="F155" s="23"/>
      <c r="G155" s="24"/>
      <c r="H155" s="25">
        <f t="shared" si="14"/>
        <v>0</v>
      </c>
      <c r="I155" s="25">
        <f t="shared" si="15"/>
        <v>0</v>
      </c>
      <c r="J155" s="25">
        <f t="shared" si="16"/>
        <v>0</v>
      </c>
    </row>
    <row r="156" spans="1:10" ht="22.5">
      <c r="A156" s="161"/>
      <c r="B156" s="170" t="s">
        <v>407</v>
      </c>
      <c r="C156" s="28" t="s">
        <v>26</v>
      </c>
      <c r="D156" s="27" t="s">
        <v>408</v>
      </c>
      <c r="E156" s="31" t="s">
        <v>175</v>
      </c>
      <c r="F156" s="23"/>
      <c r="G156" s="24"/>
      <c r="H156" s="25">
        <f t="shared" si="14"/>
        <v>0</v>
      </c>
      <c r="I156" s="25">
        <f t="shared" si="15"/>
        <v>0</v>
      </c>
      <c r="J156" s="25">
        <f t="shared" si="16"/>
        <v>0</v>
      </c>
    </row>
    <row r="157" spans="1:10" ht="22.5">
      <c r="A157" s="161"/>
      <c r="B157" s="170"/>
      <c r="C157" s="28" t="s">
        <v>27</v>
      </c>
      <c r="D157" s="27" t="s">
        <v>409</v>
      </c>
      <c r="E157" s="31" t="s">
        <v>175</v>
      </c>
      <c r="F157" s="23"/>
      <c r="G157" s="24"/>
      <c r="H157" s="25">
        <f t="shared" si="14"/>
        <v>0</v>
      </c>
      <c r="I157" s="25">
        <f t="shared" si="15"/>
        <v>0</v>
      </c>
      <c r="J157" s="25">
        <f t="shared" si="16"/>
        <v>0</v>
      </c>
    </row>
    <row r="158" spans="1:10" ht="22.5">
      <c r="A158" s="161"/>
      <c r="B158" s="170"/>
      <c r="C158" s="28" t="s">
        <v>28</v>
      </c>
      <c r="D158" s="27" t="s">
        <v>410</v>
      </c>
      <c r="E158" s="31" t="s">
        <v>175</v>
      </c>
      <c r="F158" s="23"/>
      <c r="G158" s="24"/>
      <c r="H158" s="25">
        <f t="shared" si="14"/>
        <v>0</v>
      </c>
      <c r="I158" s="25">
        <f t="shared" si="15"/>
        <v>0</v>
      </c>
      <c r="J158" s="25">
        <f t="shared" si="16"/>
        <v>0</v>
      </c>
    </row>
    <row r="159" spans="1:10" ht="56.25">
      <c r="A159" s="161"/>
      <c r="B159" s="170" t="s">
        <v>29</v>
      </c>
      <c r="C159" s="20" t="s">
        <v>30</v>
      </c>
      <c r="D159" s="27" t="s">
        <v>411</v>
      </c>
      <c r="E159" s="22" t="s">
        <v>175</v>
      </c>
      <c r="F159" s="23"/>
      <c r="G159" s="24"/>
      <c r="H159" s="25">
        <f t="shared" si="14"/>
        <v>0</v>
      </c>
      <c r="I159" s="25">
        <f t="shared" si="15"/>
        <v>0</v>
      </c>
      <c r="J159" s="25">
        <f t="shared" si="16"/>
        <v>0</v>
      </c>
    </row>
    <row r="160" spans="1:10" ht="45">
      <c r="A160" s="161"/>
      <c r="B160" s="170"/>
      <c r="C160" s="20" t="s">
        <v>31</v>
      </c>
      <c r="D160" s="27" t="s">
        <v>412</v>
      </c>
      <c r="E160" s="22" t="s">
        <v>175</v>
      </c>
      <c r="F160" s="23"/>
      <c r="G160" s="24"/>
      <c r="H160" s="25">
        <f t="shared" si="14"/>
        <v>0</v>
      </c>
      <c r="I160" s="25">
        <f t="shared" si="15"/>
        <v>0</v>
      </c>
      <c r="J160" s="25">
        <f t="shared" si="16"/>
        <v>0</v>
      </c>
    </row>
    <row r="161" spans="1:10" ht="22.5">
      <c r="A161" s="161"/>
      <c r="B161" s="170"/>
      <c r="C161" s="20" t="s">
        <v>32</v>
      </c>
      <c r="D161" s="27" t="s">
        <v>413</v>
      </c>
      <c r="E161" s="22" t="s">
        <v>175</v>
      </c>
      <c r="F161" s="23"/>
      <c r="G161" s="24"/>
      <c r="H161" s="25">
        <f t="shared" si="14"/>
        <v>0</v>
      </c>
      <c r="I161" s="25">
        <f t="shared" si="15"/>
        <v>0</v>
      </c>
      <c r="J161" s="25">
        <f t="shared" si="16"/>
        <v>0</v>
      </c>
    </row>
    <row r="162" spans="1:10" ht="15">
      <c r="A162" s="161"/>
      <c r="B162" s="170"/>
      <c r="C162" s="20" t="s">
        <v>83</v>
      </c>
      <c r="D162" s="27" t="s">
        <v>414</v>
      </c>
      <c r="E162" s="22" t="s">
        <v>175</v>
      </c>
      <c r="F162" s="23"/>
      <c r="G162" s="24"/>
      <c r="H162" s="25">
        <f t="shared" si="14"/>
        <v>0</v>
      </c>
      <c r="I162" s="25">
        <f t="shared" si="15"/>
        <v>0</v>
      </c>
      <c r="J162" s="25">
        <f t="shared" si="16"/>
        <v>0</v>
      </c>
    </row>
    <row r="163" spans="1:10" ht="22.5">
      <c r="A163" s="161"/>
      <c r="B163" s="170"/>
      <c r="C163" s="20" t="s">
        <v>84</v>
      </c>
      <c r="D163" s="27" t="s">
        <v>415</v>
      </c>
      <c r="E163" s="22" t="s">
        <v>175</v>
      </c>
      <c r="F163" s="23"/>
      <c r="G163" s="24"/>
      <c r="H163" s="25">
        <f t="shared" si="14"/>
        <v>0</v>
      </c>
      <c r="I163" s="25">
        <f t="shared" si="15"/>
        <v>0</v>
      </c>
      <c r="J163" s="25">
        <f t="shared" si="16"/>
        <v>0</v>
      </c>
    </row>
    <row r="164" spans="1:10" ht="12.75">
      <c r="A164" s="161"/>
      <c r="B164" s="170" t="s">
        <v>416</v>
      </c>
      <c r="C164" s="20" t="s">
        <v>33</v>
      </c>
      <c r="D164" s="27" t="s">
        <v>417</v>
      </c>
      <c r="E164" s="22" t="s">
        <v>11</v>
      </c>
      <c r="F164" s="23"/>
      <c r="G164" s="24"/>
      <c r="H164" s="25">
        <f t="shared" si="14"/>
        <v>0</v>
      </c>
      <c r="I164" s="25">
        <f t="shared" si="15"/>
        <v>0</v>
      </c>
      <c r="J164" s="25">
        <f t="shared" si="16"/>
        <v>0</v>
      </c>
    </row>
    <row r="165" spans="1:10" ht="12.75">
      <c r="A165" s="161"/>
      <c r="B165" s="170"/>
      <c r="C165" s="20" t="s">
        <v>34</v>
      </c>
      <c r="D165" s="27" t="s">
        <v>418</v>
      </c>
      <c r="E165" s="22" t="s">
        <v>11</v>
      </c>
      <c r="F165" s="23"/>
      <c r="G165" s="24"/>
      <c r="H165" s="25">
        <f t="shared" si="14"/>
        <v>0</v>
      </c>
      <c r="I165" s="25">
        <f t="shared" si="15"/>
        <v>0</v>
      </c>
      <c r="J165" s="25">
        <f t="shared" si="16"/>
        <v>0</v>
      </c>
    </row>
    <row r="166" spans="1:10" ht="12.75">
      <c r="A166" s="161"/>
      <c r="B166" s="170"/>
      <c r="C166" s="20" t="s">
        <v>35</v>
      </c>
      <c r="D166" s="27" t="s">
        <v>419</v>
      </c>
      <c r="E166" s="22" t="s">
        <v>11</v>
      </c>
      <c r="F166" s="23"/>
      <c r="G166" s="24"/>
      <c r="H166" s="25">
        <f t="shared" si="14"/>
        <v>0</v>
      </c>
      <c r="I166" s="25">
        <f t="shared" si="15"/>
        <v>0</v>
      </c>
      <c r="J166" s="25">
        <f t="shared" si="16"/>
        <v>0</v>
      </c>
    </row>
    <row r="167" spans="1:10" ht="22.5">
      <c r="A167" s="161"/>
      <c r="B167" s="170"/>
      <c r="C167" s="20" t="s">
        <v>36</v>
      </c>
      <c r="D167" s="27" t="s">
        <v>420</v>
      </c>
      <c r="E167" s="22" t="s">
        <v>11</v>
      </c>
      <c r="F167" s="23"/>
      <c r="G167" s="24"/>
      <c r="H167" s="25">
        <f t="shared" si="14"/>
        <v>0</v>
      </c>
      <c r="I167" s="25">
        <f t="shared" si="15"/>
        <v>0</v>
      </c>
      <c r="J167" s="25">
        <f t="shared" si="16"/>
        <v>0</v>
      </c>
    </row>
    <row r="168" spans="1:10" ht="12.75">
      <c r="A168" s="161"/>
      <c r="B168" s="170"/>
      <c r="C168" s="20" t="s">
        <v>37</v>
      </c>
      <c r="D168" s="27" t="s">
        <v>421</v>
      </c>
      <c r="E168" s="22" t="s">
        <v>11</v>
      </c>
      <c r="F168" s="23"/>
      <c r="G168" s="24"/>
      <c r="H168" s="25">
        <f t="shared" si="14"/>
        <v>0</v>
      </c>
      <c r="I168" s="25">
        <f t="shared" si="15"/>
        <v>0</v>
      </c>
      <c r="J168" s="25">
        <f t="shared" si="16"/>
        <v>0</v>
      </c>
    </row>
    <row r="169" spans="1:10" ht="12.75">
      <c r="A169" s="161"/>
      <c r="B169" s="170"/>
      <c r="C169" s="20" t="s">
        <v>422</v>
      </c>
      <c r="D169" s="27" t="s">
        <v>423</v>
      </c>
      <c r="E169" s="22" t="s">
        <v>11</v>
      </c>
      <c r="F169" s="23"/>
      <c r="G169" s="24"/>
      <c r="H169" s="25">
        <f t="shared" si="14"/>
        <v>0</v>
      </c>
      <c r="I169" s="25">
        <f t="shared" si="15"/>
        <v>0</v>
      </c>
      <c r="J169" s="25">
        <f t="shared" si="16"/>
        <v>0</v>
      </c>
    </row>
    <row r="170" spans="1:10" ht="12.75">
      <c r="A170" s="161"/>
      <c r="B170" s="170"/>
      <c r="C170" s="20" t="s">
        <v>424</v>
      </c>
      <c r="D170" s="27" t="s">
        <v>425</v>
      </c>
      <c r="E170" s="33" t="s">
        <v>11</v>
      </c>
      <c r="F170" s="23"/>
      <c r="G170" s="24"/>
      <c r="H170" s="25">
        <f t="shared" si="14"/>
        <v>0</v>
      </c>
      <c r="I170" s="25">
        <f t="shared" si="15"/>
        <v>0</v>
      </c>
      <c r="J170" s="25">
        <f t="shared" si="16"/>
        <v>0</v>
      </c>
    </row>
    <row r="171" spans="1:10" ht="15">
      <c r="A171" s="161"/>
      <c r="B171" s="170" t="s">
        <v>38</v>
      </c>
      <c r="C171" s="28" t="s">
        <v>39</v>
      </c>
      <c r="D171" s="27" t="s">
        <v>426</v>
      </c>
      <c r="E171" s="31" t="s">
        <v>175</v>
      </c>
      <c r="F171" s="23"/>
      <c r="G171" s="24"/>
      <c r="H171" s="25">
        <f t="shared" si="14"/>
        <v>0</v>
      </c>
      <c r="I171" s="25">
        <f t="shared" si="15"/>
        <v>0</v>
      </c>
      <c r="J171" s="25">
        <f t="shared" si="16"/>
        <v>0</v>
      </c>
    </row>
    <row r="172" spans="1:10" ht="15">
      <c r="A172" s="161"/>
      <c r="B172" s="170"/>
      <c r="C172" s="28" t="s">
        <v>40</v>
      </c>
      <c r="D172" s="27" t="s">
        <v>427</v>
      </c>
      <c r="E172" s="31" t="s">
        <v>175</v>
      </c>
      <c r="F172" s="23"/>
      <c r="G172" s="24"/>
      <c r="H172" s="25">
        <f t="shared" si="14"/>
        <v>0</v>
      </c>
      <c r="I172" s="25">
        <f t="shared" si="15"/>
        <v>0</v>
      </c>
      <c r="J172" s="25">
        <f t="shared" si="16"/>
        <v>0</v>
      </c>
    </row>
    <row r="173" spans="1:10" ht="22.5">
      <c r="A173" s="161"/>
      <c r="B173" s="170"/>
      <c r="C173" s="28" t="s">
        <v>41</v>
      </c>
      <c r="D173" s="27" t="s">
        <v>428</v>
      </c>
      <c r="E173" s="31" t="s">
        <v>175</v>
      </c>
      <c r="F173" s="23"/>
      <c r="G173" s="24"/>
      <c r="H173" s="25">
        <f t="shared" si="14"/>
        <v>0</v>
      </c>
      <c r="I173" s="25">
        <f t="shared" si="15"/>
        <v>0</v>
      </c>
      <c r="J173" s="25">
        <f t="shared" si="16"/>
        <v>0</v>
      </c>
    </row>
    <row r="174" spans="1:10" ht="15">
      <c r="A174" s="161"/>
      <c r="B174" s="170"/>
      <c r="C174" s="28" t="s">
        <v>42</v>
      </c>
      <c r="D174" s="27" t="s">
        <v>43</v>
      </c>
      <c r="E174" s="31" t="s">
        <v>175</v>
      </c>
      <c r="F174" s="23"/>
      <c r="G174" s="24"/>
      <c r="H174" s="25">
        <f t="shared" si="14"/>
        <v>0</v>
      </c>
      <c r="I174" s="25">
        <f t="shared" si="15"/>
        <v>0</v>
      </c>
      <c r="J174" s="25">
        <f t="shared" si="16"/>
        <v>0</v>
      </c>
    </row>
    <row r="175" spans="1:10" ht="15">
      <c r="A175" s="161"/>
      <c r="B175" s="170"/>
      <c r="C175" s="28" t="s">
        <v>54</v>
      </c>
      <c r="D175" s="27" t="s">
        <v>429</v>
      </c>
      <c r="E175" s="31" t="s">
        <v>175</v>
      </c>
      <c r="F175" s="23"/>
      <c r="G175" s="24"/>
      <c r="H175" s="25">
        <f t="shared" si="14"/>
        <v>0</v>
      </c>
      <c r="I175" s="25">
        <f t="shared" si="15"/>
        <v>0</v>
      </c>
      <c r="J175" s="25">
        <f t="shared" si="16"/>
        <v>0</v>
      </c>
    </row>
    <row r="176" spans="1:10" ht="22.5">
      <c r="A176" s="161"/>
      <c r="B176" s="170"/>
      <c r="C176" s="28" t="s">
        <v>86</v>
      </c>
      <c r="D176" s="27" t="s">
        <v>430</v>
      </c>
      <c r="E176" s="31" t="s">
        <v>175</v>
      </c>
      <c r="F176" s="23"/>
      <c r="G176" s="24"/>
      <c r="H176" s="25">
        <f t="shared" si="14"/>
        <v>0</v>
      </c>
      <c r="I176" s="25">
        <f t="shared" si="15"/>
        <v>0</v>
      </c>
      <c r="J176" s="25">
        <f t="shared" si="16"/>
        <v>0</v>
      </c>
    </row>
    <row r="177" spans="1:10" ht="22.5">
      <c r="A177" s="161"/>
      <c r="B177" s="170"/>
      <c r="C177" s="28" t="s">
        <v>87</v>
      </c>
      <c r="D177" s="27" t="s">
        <v>431</v>
      </c>
      <c r="E177" s="31" t="s">
        <v>175</v>
      </c>
      <c r="F177" s="23"/>
      <c r="G177" s="24"/>
      <c r="H177" s="25">
        <f t="shared" si="14"/>
        <v>0</v>
      </c>
      <c r="I177" s="25">
        <f t="shared" si="15"/>
        <v>0</v>
      </c>
      <c r="J177" s="25">
        <f t="shared" si="16"/>
        <v>0</v>
      </c>
    </row>
    <row r="178" spans="1:10" ht="12.75">
      <c r="A178" s="161"/>
      <c r="B178" s="170"/>
      <c r="C178" s="28" t="s">
        <v>88</v>
      </c>
      <c r="D178" s="27" t="s">
        <v>432</v>
      </c>
      <c r="E178" s="31" t="s">
        <v>52</v>
      </c>
      <c r="F178" s="23"/>
      <c r="G178" s="24"/>
      <c r="H178" s="25">
        <f t="shared" si="14"/>
        <v>0</v>
      </c>
      <c r="I178" s="25">
        <f t="shared" si="15"/>
        <v>0</v>
      </c>
      <c r="J178" s="25">
        <f t="shared" si="16"/>
        <v>0</v>
      </c>
    </row>
    <row r="179" spans="1:10" ht="12.75">
      <c r="A179" s="161"/>
      <c r="B179" s="170" t="s">
        <v>433</v>
      </c>
      <c r="C179" s="28" t="s">
        <v>44</v>
      </c>
      <c r="D179" s="27" t="s">
        <v>434</v>
      </c>
      <c r="E179" s="31" t="s">
        <v>435</v>
      </c>
      <c r="F179" s="23"/>
      <c r="G179" s="24"/>
      <c r="H179" s="25">
        <f t="shared" si="14"/>
        <v>0</v>
      </c>
      <c r="I179" s="25">
        <f t="shared" si="15"/>
        <v>0</v>
      </c>
      <c r="J179" s="25">
        <f t="shared" si="16"/>
        <v>0</v>
      </c>
    </row>
    <row r="180" spans="1:10" ht="12.75">
      <c r="A180" s="161"/>
      <c r="B180" s="170"/>
      <c r="C180" s="28" t="s">
        <v>45</v>
      </c>
      <c r="D180" s="27" t="s">
        <v>436</v>
      </c>
      <c r="E180" s="31" t="s">
        <v>435</v>
      </c>
      <c r="F180" s="23"/>
      <c r="G180" s="24"/>
      <c r="H180" s="25">
        <f t="shared" si="14"/>
        <v>0</v>
      </c>
      <c r="I180" s="25">
        <f t="shared" si="15"/>
        <v>0</v>
      </c>
      <c r="J180" s="25">
        <f t="shared" si="16"/>
        <v>0</v>
      </c>
    </row>
    <row r="181" spans="1:10" ht="22.5">
      <c r="A181" s="161"/>
      <c r="B181" s="170"/>
      <c r="C181" s="28" t="s">
        <v>46</v>
      </c>
      <c r="D181" s="27" t="s">
        <v>437</v>
      </c>
      <c r="E181" s="31" t="s">
        <v>175</v>
      </c>
      <c r="F181" s="23"/>
      <c r="G181" s="24"/>
      <c r="H181" s="25">
        <f t="shared" si="14"/>
        <v>0</v>
      </c>
      <c r="I181" s="25">
        <f t="shared" si="15"/>
        <v>0</v>
      </c>
      <c r="J181" s="25">
        <f t="shared" si="16"/>
        <v>0</v>
      </c>
    </row>
    <row r="182" spans="1:10" ht="22.5">
      <c r="A182" s="161"/>
      <c r="B182" s="170"/>
      <c r="C182" s="28" t="s">
        <v>89</v>
      </c>
      <c r="D182" s="27" t="s">
        <v>438</v>
      </c>
      <c r="E182" s="31" t="s">
        <v>175</v>
      </c>
      <c r="F182" s="23"/>
      <c r="G182" s="24"/>
      <c r="H182" s="25">
        <f t="shared" si="14"/>
        <v>0</v>
      </c>
      <c r="I182" s="25">
        <f t="shared" si="15"/>
        <v>0</v>
      </c>
      <c r="J182" s="25">
        <f t="shared" si="16"/>
        <v>0</v>
      </c>
    </row>
    <row r="183" spans="1:10" ht="22.5">
      <c r="A183" s="161"/>
      <c r="B183" s="170"/>
      <c r="C183" s="28" t="s">
        <v>90</v>
      </c>
      <c r="D183" s="27" t="s">
        <v>439</v>
      </c>
      <c r="E183" s="31" t="s">
        <v>175</v>
      </c>
      <c r="F183" s="23"/>
      <c r="G183" s="24"/>
      <c r="H183" s="25">
        <f t="shared" si="14"/>
        <v>0</v>
      </c>
      <c r="I183" s="25">
        <f t="shared" si="15"/>
        <v>0</v>
      </c>
      <c r="J183" s="25">
        <f t="shared" si="16"/>
        <v>0</v>
      </c>
    </row>
    <row r="184" spans="1:10" ht="15">
      <c r="A184" s="161"/>
      <c r="B184" s="170"/>
      <c r="C184" s="28" t="s">
        <v>91</v>
      </c>
      <c r="D184" s="27" t="s">
        <v>440</v>
      </c>
      <c r="E184" s="31" t="s">
        <v>175</v>
      </c>
      <c r="F184" s="23"/>
      <c r="G184" s="24"/>
      <c r="H184" s="25">
        <f t="shared" si="14"/>
        <v>0</v>
      </c>
      <c r="I184" s="25">
        <f t="shared" si="15"/>
        <v>0</v>
      </c>
      <c r="J184" s="25">
        <f t="shared" si="16"/>
        <v>0</v>
      </c>
    </row>
    <row r="185" spans="1:10" ht="22.5">
      <c r="A185" s="161"/>
      <c r="B185" s="170"/>
      <c r="C185" s="28" t="s">
        <v>92</v>
      </c>
      <c r="D185" s="27" t="s">
        <v>441</v>
      </c>
      <c r="E185" s="31" t="s">
        <v>175</v>
      </c>
      <c r="F185" s="23"/>
      <c r="G185" s="24"/>
      <c r="H185" s="25">
        <f t="shared" si="14"/>
        <v>0</v>
      </c>
      <c r="I185" s="25">
        <f t="shared" si="15"/>
        <v>0</v>
      </c>
      <c r="J185" s="25">
        <f t="shared" si="16"/>
        <v>0</v>
      </c>
    </row>
    <row r="186" spans="1:10" ht="12.75">
      <c r="A186" s="161"/>
      <c r="B186" s="170"/>
      <c r="C186" s="28" t="s">
        <v>93</v>
      </c>
      <c r="D186" s="27" t="s">
        <v>442</v>
      </c>
      <c r="E186" s="31" t="s">
        <v>78</v>
      </c>
      <c r="F186" s="23"/>
      <c r="G186" s="24"/>
      <c r="H186" s="25">
        <f t="shared" si="14"/>
        <v>0</v>
      </c>
      <c r="I186" s="25">
        <f t="shared" si="15"/>
        <v>0</v>
      </c>
      <c r="J186" s="25">
        <f t="shared" si="16"/>
        <v>0</v>
      </c>
    </row>
    <row r="187" spans="1:10" ht="12.75">
      <c r="A187" s="161"/>
      <c r="B187" s="170"/>
      <c r="C187" s="28" t="s">
        <v>94</v>
      </c>
      <c r="D187" s="27" t="s">
        <v>443</v>
      </c>
      <c r="E187" s="31" t="s">
        <v>11</v>
      </c>
      <c r="F187" s="23"/>
      <c r="G187" s="24"/>
      <c r="H187" s="25">
        <f t="shared" si="14"/>
        <v>0</v>
      </c>
      <c r="I187" s="25">
        <f t="shared" si="15"/>
        <v>0</v>
      </c>
      <c r="J187" s="25">
        <f t="shared" si="16"/>
        <v>0</v>
      </c>
    </row>
    <row r="188" spans="1:10" ht="38.25">
      <c r="A188" s="161"/>
      <c r="B188" s="170"/>
      <c r="C188" s="28" t="s">
        <v>444</v>
      </c>
      <c r="D188" s="27" t="s">
        <v>445</v>
      </c>
      <c r="E188" s="31" t="s">
        <v>446</v>
      </c>
      <c r="F188" s="23"/>
      <c r="G188" s="24"/>
      <c r="H188" s="25">
        <f t="shared" si="14"/>
        <v>0</v>
      </c>
      <c r="I188" s="25">
        <f t="shared" si="15"/>
        <v>0</v>
      </c>
      <c r="J188" s="25">
        <f t="shared" si="16"/>
        <v>0</v>
      </c>
    </row>
    <row r="189" spans="1:10" ht="33.75">
      <c r="A189" s="161"/>
      <c r="B189" s="170" t="s">
        <v>85</v>
      </c>
      <c r="C189" s="28" t="s">
        <v>95</v>
      </c>
      <c r="D189" s="27" t="s">
        <v>447</v>
      </c>
      <c r="E189" s="31" t="s">
        <v>435</v>
      </c>
      <c r="F189" s="23"/>
      <c r="G189" s="24"/>
      <c r="H189" s="25">
        <f t="shared" si="14"/>
        <v>0</v>
      </c>
      <c r="I189" s="25">
        <f t="shared" si="15"/>
        <v>0</v>
      </c>
      <c r="J189" s="25">
        <f t="shared" si="16"/>
        <v>0</v>
      </c>
    </row>
    <row r="190" spans="1:10" ht="22.5">
      <c r="A190" s="161"/>
      <c r="B190" s="170"/>
      <c r="C190" s="28" t="s">
        <v>96</v>
      </c>
      <c r="D190" s="27" t="s">
        <v>448</v>
      </c>
      <c r="E190" s="31" t="s">
        <v>435</v>
      </c>
      <c r="F190" s="23"/>
      <c r="G190" s="24"/>
      <c r="H190" s="25">
        <f t="shared" si="14"/>
        <v>0</v>
      </c>
      <c r="I190" s="25">
        <f t="shared" si="15"/>
        <v>0</v>
      </c>
      <c r="J190" s="25">
        <f t="shared" si="16"/>
        <v>0</v>
      </c>
    </row>
    <row r="191" spans="1:10" ht="22.5">
      <c r="A191" s="161"/>
      <c r="B191" s="170"/>
      <c r="C191" s="28" t="s">
        <v>97</v>
      </c>
      <c r="D191" s="27" t="s">
        <v>449</v>
      </c>
      <c r="E191" s="31" t="s">
        <v>435</v>
      </c>
      <c r="F191" s="23"/>
      <c r="G191" s="24"/>
      <c r="H191" s="25">
        <f t="shared" si="14"/>
        <v>0</v>
      </c>
      <c r="I191" s="25">
        <f t="shared" si="15"/>
        <v>0</v>
      </c>
      <c r="J191" s="25">
        <f t="shared" si="16"/>
        <v>0</v>
      </c>
    </row>
    <row r="192" spans="1:10" ht="45">
      <c r="A192" s="161"/>
      <c r="B192" s="170"/>
      <c r="C192" s="28" t="s">
        <v>47</v>
      </c>
      <c r="D192" s="27" t="s">
        <v>450</v>
      </c>
      <c r="E192" s="31" t="s">
        <v>435</v>
      </c>
      <c r="F192" s="23"/>
      <c r="G192" s="24"/>
      <c r="H192" s="25">
        <f t="shared" si="14"/>
        <v>0</v>
      </c>
      <c r="I192" s="25">
        <f t="shared" si="15"/>
        <v>0</v>
      </c>
      <c r="J192" s="25">
        <f t="shared" si="16"/>
        <v>0</v>
      </c>
    </row>
    <row r="193" spans="1:10" ht="12.75">
      <c r="A193" s="161"/>
      <c r="B193" s="170"/>
      <c r="C193" s="28" t="s">
        <v>98</v>
      </c>
      <c r="D193" s="27" t="s">
        <v>451</v>
      </c>
      <c r="E193" s="31" t="s">
        <v>435</v>
      </c>
      <c r="F193" s="23"/>
      <c r="G193" s="24"/>
      <c r="H193" s="25">
        <f t="shared" si="14"/>
        <v>0</v>
      </c>
      <c r="I193" s="25">
        <f t="shared" si="15"/>
        <v>0</v>
      </c>
      <c r="J193" s="25">
        <f t="shared" si="16"/>
        <v>0</v>
      </c>
    </row>
    <row r="194" spans="1:10" ht="12.75">
      <c r="A194" s="161"/>
      <c r="B194" s="170"/>
      <c r="C194" s="28" t="s">
        <v>99</v>
      </c>
      <c r="D194" s="27" t="s">
        <v>452</v>
      </c>
      <c r="E194" s="31" t="s">
        <v>435</v>
      </c>
      <c r="F194" s="23"/>
      <c r="G194" s="24"/>
      <c r="H194" s="25">
        <f t="shared" si="14"/>
        <v>0</v>
      </c>
      <c r="I194" s="25">
        <f t="shared" si="15"/>
        <v>0</v>
      </c>
      <c r="J194" s="25">
        <f t="shared" si="16"/>
        <v>0</v>
      </c>
    </row>
    <row r="195" spans="1:10" ht="12.75">
      <c r="A195" s="161"/>
      <c r="B195" s="165" t="s">
        <v>453</v>
      </c>
      <c r="C195" s="165"/>
      <c r="D195" s="165"/>
      <c r="E195" s="165"/>
      <c r="F195" s="30"/>
      <c r="G195" s="30"/>
      <c r="H195" s="30">
        <f>SUM(H144:H194)</f>
        <v>0</v>
      </c>
      <c r="I195" s="30">
        <f>SUM(I144:I194)</f>
        <v>0</v>
      </c>
      <c r="J195" s="30">
        <f>SUM(J144:J194)</f>
        <v>0</v>
      </c>
    </row>
    <row r="196" spans="1:10" ht="45">
      <c r="A196" s="161" t="s">
        <v>454</v>
      </c>
      <c r="B196" s="169" t="s">
        <v>455</v>
      </c>
      <c r="C196" s="28" t="s">
        <v>48</v>
      </c>
      <c r="D196" s="26" t="s">
        <v>456</v>
      </c>
      <c r="E196" s="31" t="s">
        <v>175</v>
      </c>
      <c r="F196" s="23"/>
      <c r="G196" s="24"/>
      <c r="H196" s="25">
        <f t="shared" ref="H196:H202" si="17">ROUND(F196*G196,2)</f>
        <v>0</v>
      </c>
      <c r="I196" s="25">
        <f t="shared" ref="I196:I202" si="18">H196*0.17</f>
        <v>0</v>
      </c>
      <c r="J196" s="25">
        <f t="shared" ref="J196:J202" si="19">H196+I196</f>
        <v>0</v>
      </c>
    </row>
    <row r="197" spans="1:10" ht="33.75">
      <c r="A197" s="161"/>
      <c r="B197" s="169"/>
      <c r="C197" s="28" t="s">
        <v>49</v>
      </c>
      <c r="D197" s="26" t="s">
        <v>457</v>
      </c>
      <c r="E197" s="31" t="s">
        <v>175</v>
      </c>
      <c r="F197" s="23"/>
      <c r="G197" s="24"/>
      <c r="H197" s="25">
        <f t="shared" si="17"/>
        <v>0</v>
      </c>
      <c r="I197" s="25">
        <f t="shared" si="18"/>
        <v>0</v>
      </c>
      <c r="J197" s="25">
        <f t="shared" si="19"/>
        <v>0</v>
      </c>
    </row>
    <row r="198" spans="1:10" ht="15" customHeight="1">
      <c r="A198" s="161"/>
      <c r="B198" s="169" t="s">
        <v>458</v>
      </c>
      <c r="C198" s="28" t="s">
        <v>50</v>
      </c>
      <c r="D198" s="26" t="s">
        <v>459</v>
      </c>
      <c r="E198" s="31" t="s">
        <v>460</v>
      </c>
      <c r="F198" s="23"/>
      <c r="G198" s="24"/>
      <c r="H198" s="25">
        <f t="shared" si="17"/>
        <v>0</v>
      </c>
      <c r="I198" s="25">
        <f t="shared" si="18"/>
        <v>0</v>
      </c>
      <c r="J198" s="25">
        <f t="shared" si="19"/>
        <v>0</v>
      </c>
    </row>
    <row r="199" spans="1:10" ht="22.5">
      <c r="A199" s="161"/>
      <c r="B199" s="169"/>
      <c r="C199" s="28" t="s">
        <v>51</v>
      </c>
      <c r="D199" s="27" t="s">
        <v>461</v>
      </c>
      <c r="E199" s="31" t="s">
        <v>462</v>
      </c>
      <c r="F199" s="23"/>
      <c r="G199" s="24"/>
      <c r="H199" s="25">
        <f t="shared" si="17"/>
        <v>0</v>
      </c>
      <c r="I199" s="25">
        <f t="shared" si="18"/>
        <v>0</v>
      </c>
      <c r="J199" s="25">
        <f t="shared" si="19"/>
        <v>0</v>
      </c>
    </row>
    <row r="200" spans="1:10" ht="33.75">
      <c r="A200" s="161"/>
      <c r="B200" s="169" t="s">
        <v>463</v>
      </c>
      <c r="C200" s="28" t="s">
        <v>100</v>
      </c>
      <c r="D200" s="26" t="s">
        <v>464</v>
      </c>
      <c r="E200" s="31" t="s">
        <v>460</v>
      </c>
      <c r="F200" s="23"/>
      <c r="G200" s="24"/>
      <c r="H200" s="25">
        <f t="shared" si="17"/>
        <v>0</v>
      </c>
      <c r="I200" s="25">
        <f t="shared" si="18"/>
        <v>0</v>
      </c>
      <c r="J200" s="25">
        <f t="shared" si="19"/>
        <v>0</v>
      </c>
    </row>
    <row r="201" spans="1:10" ht="33.75">
      <c r="A201" s="161"/>
      <c r="B201" s="169"/>
      <c r="C201" s="28" t="s">
        <v>101</v>
      </c>
      <c r="D201" s="26" t="s">
        <v>465</v>
      </c>
      <c r="E201" s="31" t="s">
        <v>460</v>
      </c>
      <c r="F201" s="23"/>
      <c r="G201" s="24"/>
      <c r="H201" s="25">
        <f t="shared" si="17"/>
        <v>0</v>
      </c>
      <c r="I201" s="25">
        <f t="shared" si="18"/>
        <v>0</v>
      </c>
      <c r="J201" s="25">
        <f t="shared" si="19"/>
        <v>0</v>
      </c>
    </row>
    <row r="202" spans="1:10" ht="33.75">
      <c r="A202" s="161"/>
      <c r="B202" s="169"/>
      <c r="C202" s="28" t="s">
        <v>102</v>
      </c>
      <c r="D202" s="26" t="s">
        <v>466</v>
      </c>
      <c r="E202" s="31" t="s">
        <v>460</v>
      </c>
      <c r="F202" s="23"/>
      <c r="G202" s="24"/>
      <c r="H202" s="25">
        <f t="shared" si="17"/>
        <v>0</v>
      </c>
      <c r="I202" s="25">
        <f t="shared" si="18"/>
        <v>0</v>
      </c>
      <c r="J202" s="25">
        <f t="shared" si="19"/>
        <v>0</v>
      </c>
    </row>
    <row r="203" spans="1:10" ht="12.75">
      <c r="A203" s="161"/>
      <c r="B203" s="165" t="s">
        <v>467</v>
      </c>
      <c r="C203" s="165"/>
      <c r="D203" s="165"/>
      <c r="E203" s="165"/>
      <c r="F203" s="30"/>
      <c r="G203" s="30"/>
      <c r="H203" s="30">
        <f>SUM(H196:H202)</f>
        <v>0</v>
      </c>
      <c r="I203" s="30">
        <f>SUM(I196:I202)</f>
        <v>0</v>
      </c>
      <c r="J203" s="30">
        <f>SUM(J196:J202)</f>
        <v>0</v>
      </c>
    </row>
    <row r="204" spans="1:10" ht="33.75">
      <c r="A204" s="161" t="s">
        <v>468</v>
      </c>
      <c r="B204" s="162" t="s">
        <v>469</v>
      </c>
      <c r="C204" s="28" t="s">
        <v>103</v>
      </c>
      <c r="D204" s="26" t="s">
        <v>470</v>
      </c>
      <c r="E204" s="31" t="s">
        <v>471</v>
      </c>
      <c r="F204" s="23"/>
      <c r="G204" s="24"/>
      <c r="H204" s="25">
        <f>ROUND(F204*G204,2)</f>
        <v>0</v>
      </c>
      <c r="I204" s="25">
        <f>H204*0.17</f>
        <v>0</v>
      </c>
      <c r="J204" s="25">
        <f>H204+I204</f>
        <v>0</v>
      </c>
    </row>
    <row r="205" spans="1:10" ht="15">
      <c r="A205" s="161"/>
      <c r="B205" s="163"/>
      <c r="C205" s="28" t="s">
        <v>104</v>
      </c>
      <c r="D205" s="26" t="s">
        <v>472</v>
      </c>
      <c r="E205" s="31" t="s">
        <v>175</v>
      </c>
      <c r="F205" s="23"/>
      <c r="G205" s="24"/>
      <c r="H205" s="25">
        <f>ROUND(F205*G205,2)</f>
        <v>0</v>
      </c>
      <c r="I205" s="25">
        <f>H205*0.17</f>
        <v>0</v>
      </c>
      <c r="J205" s="25">
        <f>H205+I205</f>
        <v>0</v>
      </c>
    </row>
    <row r="206" spans="1:10" ht="15">
      <c r="A206" s="161"/>
      <c r="B206" s="164"/>
      <c r="C206" s="28" t="s">
        <v>473</v>
      </c>
      <c r="D206" s="26" t="s">
        <v>474</v>
      </c>
      <c r="E206" s="31" t="s">
        <v>175</v>
      </c>
      <c r="F206" s="23"/>
      <c r="G206" s="24"/>
      <c r="H206" s="25">
        <f>ROUND(F206*G206,2)</f>
        <v>0</v>
      </c>
      <c r="I206" s="25">
        <f>H206*0.17</f>
        <v>0</v>
      </c>
      <c r="J206" s="25">
        <f>H206+I206</f>
        <v>0</v>
      </c>
    </row>
    <row r="207" spans="1:10" ht="12.75">
      <c r="A207" s="161"/>
      <c r="B207" s="165" t="s">
        <v>475</v>
      </c>
      <c r="C207" s="165"/>
      <c r="D207" s="165"/>
      <c r="E207" s="165"/>
      <c r="F207" s="30"/>
      <c r="G207" s="30"/>
      <c r="H207" s="30">
        <f>SUM(H204:H206)</f>
        <v>0</v>
      </c>
      <c r="I207" s="30">
        <f>SUM(I204:I206)</f>
        <v>0</v>
      </c>
      <c r="J207" s="30">
        <f>SUM(J204:J206)</f>
        <v>0</v>
      </c>
    </row>
    <row r="208" spans="1:10" ht="15">
      <c r="A208" s="34"/>
      <c r="B208" s="35"/>
      <c r="C208" s="36"/>
      <c r="D208" s="37"/>
      <c r="E208" s="36"/>
      <c r="F208" s="38"/>
      <c r="G208" s="39"/>
      <c r="H208" s="39"/>
      <c r="I208" s="39"/>
      <c r="J208" s="39"/>
    </row>
    <row r="209" spans="1:10" ht="12.75">
      <c r="A209" s="166" t="s">
        <v>476</v>
      </c>
      <c r="B209" s="166"/>
      <c r="C209" s="166"/>
      <c r="D209" s="166"/>
      <c r="E209" s="166"/>
      <c r="F209" s="166"/>
      <c r="G209" s="166"/>
      <c r="H209" s="40" t="s">
        <v>7</v>
      </c>
      <c r="I209" s="40" t="s">
        <v>4</v>
      </c>
      <c r="J209" s="40" t="s">
        <v>5</v>
      </c>
    </row>
    <row r="210" spans="1:10" ht="12.75">
      <c r="A210" s="167" t="s">
        <v>666</v>
      </c>
      <c r="B210" s="167"/>
      <c r="C210" s="167"/>
      <c r="D210" s="167"/>
      <c r="E210" s="167"/>
      <c r="F210" s="167"/>
      <c r="G210" s="167"/>
      <c r="H210" s="41">
        <f>H12</f>
        <v>0</v>
      </c>
      <c r="I210" s="41">
        <f>I12</f>
        <v>0</v>
      </c>
      <c r="J210" s="41">
        <f>J12</f>
        <v>0</v>
      </c>
    </row>
    <row r="211" spans="1:10" ht="12.75">
      <c r="A211" s="167" t="s">
        <v>667</v>
      </c>
      <c r="B211" s="167"/>
      <c r="C211" s="167"/>
      <c r="D211" s="167"/>
      <c r="E211" s="167"/>
      <c r="F211" s="167"/>
      <c r="G211" s="167"/>
      <c r="H211" s="41">
        <f>H23</f>
        <v>0</v>
      </c>
      <c r="I211" s="41">
        <f>I23</f>
        <v>0</v>
      </c>
      <c r="J211" s="41">
        <f>J23</f>
        <v>0</v>
      </c>
    </row>
    <row r="212" spans="1:10" ht="12.75">
      <c r="A212" s="167" t="s">
        <v>477</v>
      </c>
      <c r="B212" s="167"/>
      <c r="C212" s="167"/>
      <c r="D212" s="167"/>
      <c r="E212" s="167"/>
      <c r="F212" s="167"/>
      <c r="G212" s="167"/>
      <c r="H212" s="41">
        <f>H56</f>
        <v>0</v>
      </c>
      <c r="I212" s="41">
        <f>I56</f>
        <v>0</v>
      </c>
      <c r="J212" s="41">
        <f>J56</f>
        <v>0</v>
      </c>
    </row>
    <row r="213" spans="1:10" ht="12.75">
      <c r="A213" s="167" t="s">
        <v>478</v>
      </c>
      <c r="B213" s="167"/>
      <c r="C213" s="167"/>
      <c r="D213" s="167"/>
      <c r="E213" s="167"/>
      <c r="F213" s="167"/>
      <c r="G213" s="167"/>
      <c r="H213" s="41">
        <f>H101</f>
        <v>0</v>
      </c>
      <c r="I213" s="41">
        <f>I101</f>
        <v>0</v>
      </c>
      <c r="J213" s="41">
        <f>J101</f>
        <v>0</v>
      </c>
    </row>
    <row r="214" spans="1:10" ht="12.75">
      <c r="A214" s="167" t="s">
        <v>479</v>
      </c>
      <c r="B214" s="167"/>
      <c r="C214" s="167"/>
      <c r="D214" s="167"/>
      <c r="E214" s="167"/>
      <c r="F214" s="167"/>
      <c r="G214" s="167"/>
      <c r="H214" s="41">
        <f>H143</f>
        <v>0</v>
      </c>
      <c r="I214" s="41">
        <f>I143</f>
        <v>0</v>
      </c>
      <c r="J214" s="41">
        <f>J143</f>
        <v>0</v>
      </c>
    </row>
    <row r="215" spans="1:10" ht="12.75">
      <c r="A215" s="167" t="s">
        <v>480</v>
      </c>
      <c r="B215" s="167"/>
      <c r="C215" s="167"/>
      <c r="D215" s="167"/>
      <c r="E215" s="167"/>
      <c r="F215" s="167"/>
      <c r="G215" s="167"/>
      <c r="H215" s="41">
        <f>H195</f>
        <v>0</v>
      </c>
      <c r="I215" s="41">
        <f>I195</f>
        <v>0</v>
      </c>
      <c r="J215" s="41">
        <f>J195</f>
        <v>0</v>
      </c>
    </row>
    <row r="216" spans="1:10" ht="12.75">
      <c r="A216" s="167" t="s">
        <v>481</v>
      </c>
      <c r="B216" s="167"/>
      <c r="C216" s="167"/>
      <c r="D216" s="167"/>
      <c r="E216" s="167"/>
      <c r="F216" s="167"/>
      <c r="G216" s="167"/>
      <c r="H216" s="41">
        <f>H203</f>
        <v>0</v>
      </c>
      <c r="I216" s="41">
        <f>I203</f>
        <v>0</v>
      </c>
      <c r="J216" s="41">
        <f>J203</f>
        <v>0</v>
      </c>
    </row>
    <row r="217" spans="1:10" ht="12.75">
      <c r="A217" s="167" t="s">
        <v>482</v>
      </c>
      <c r="B217" s="167"/>
      <c r="C217" s="167"/>
      <c r="D217" s="167"/>
      <c r="E217" s="167"/>
      <c r="F217" s="167"/>
      <c r="G217" s="167"/>
      <c r="H217" s="41">
        <f>H207</f>
        <v>0</v>
      </c>
      <c r="I217" s="41">
        <f>I207</f>
        <v>0</v>
      </c>
      <c r="J217" s="41">
        <f>J207</f>
        <v>0</v>
      </c>
    </row>
    <row r="218" spans="1:10" ht="12.75">
      <c r="A218" s="168" t="s">
        <v>133</v>
      </c>
      <c r="B218" s="168"/>
      <c r="C218" s="168"/>
      <c r="D218" s="168"/>
      <c r="E218" s="168"/>
      <c r="F218" s="168"/>
      <c r="G218" s="168"/>
      <c r="H218" s="42">
        <f>SUM(H210:H217)</f>
        <v>0</v>
      </c>
      <c r="I218" s="42">
        <f t="shared" ref="I218:J218" si="20">SUM(I210:I217)</f>
        <v>0</v>
      </c>
      <c r="J218" s="42">
        <f t="shared" si="20"/>
        <v>0</v>
      </c>
    </row>
    <row r="220" spans="1:10" ht="35.25" customHeight="1">
      <c r="A220" s="160" t="s">
        <v>483</v>
      </c>
      <c r="B220" s="160"/>
      <c r="C220" s="160"/>
      <c r="D220" s="160"/>
      <c r="E220" s="160"/>
      <c r="F220" s="160"/>
      <c r="G220" s="160"/>
      <c r="H220" s="160"/>
      <c r="I220" s="160"/>
      <c r="J220" s="160"/>
    </row>
    <row r="221" spans="1:10">
      <c r="A221" s="155"/>
      <c r="B221" s="155"/>
      <c r="C221" s="155"/>
      <c r="D221" s="155"/>
      <c r="E221" s="155"/>
      <c r="F221" s="155"/>
      <c r="G221" s="155"/>
      <c r="H221" s="155"/>
      <c r="I221" s="155"/>
      <c r="J221" s="155"/>
    </row>
    <row r="222" spans="1:10" ht="43.5" customHeight="1">
      <c r="A222" s="156" t="s">
        <v>132</v>
      </c>
      <c r="B222" s="156"/>
      <c r="C222" s="156"/>
      <c r="D222" s="156"/>
      <c r="E222" s="156"/>
      <c r="F222" s="156"/>
      <c r="G222" s="156"/>
      <c r="H222" s="156"/>
      <c r="I222" s="156"/>
      <c r="J222" s="156"/>
    </row>
    <row r="224" spans="1:10" ht="15.75" customHeight="1">
      <c r="A224" s="157" t="s">
        <v>614</v>
      </c>
      <c r="B224" s="158"/>
      <c r="C224" s="158"/>
      <c r="D224" s="158"/>
      <c r="E224" s="158"/>
      <c r="F224" s="158"/>
      <c r="G224" s="158"/>
      <c r="H224" s="158"/>
      <c r="I224" s="158"/>
      <c r="J224" s="158"/>
    </row>
    <row r="225" spans="1:10">
      <c r="A225" s="155"/>
      <c r="B225" s="155"/>
      <c r="C225" s="155"/>
      <c r="D225" s="155"/>
      <c r="E225" s="155"/>
      <c r="F225" s="155"/>
      <c r="G225" s="155"/>
      <c r="H225" s="155"/>
      <c r="I225" s="155"/>
      <c r="J225" s="155"/>
    </row>
    <row r="226" spans="1:10" ht="25.5">
      <c r="A226" s="44" t="s">
        <v>0</v>
      </c>
      <c r="B226" s="129" t="s">
        <v>484</v>
      </c>
      <c r="C226" s="129"/>
      <c r="D226" s="129"/>
      <c r="E226" s="129"/>
      <c r="F226" s="129"/>
      <c r="G226" s="129"/>
      <c r="H226" s="44" t="s">
        <v>485</v>
      </c>
      <c r="I226" s="44" t="s">
        <v>4</v>
      </c>
      <c r="J226" s="44" t="s">
        <v>5</v>
      </c>
    </row>
    <row r="227" spans="1:10" ht="12.75">
      <c r="A227" s="45">
        <v>1</v>
      </c>
      <c r="B227" s="153" t="s">
        <v>486</v>
      </c>
      <c r="C227" s="153"/>
      <c r="D227" s="153"/>
      <c r="E227" s="153"/>
      <c r="F227" s="153"/>
      <c r="G227" s="153"/>
      <c r="H227" s="46"/>
      <c r="I227" s="46"/>
      <c r="J227" s="46">
        <f>H227+I227</f>
        <v>0</v>
      </c>
    </row>
    <row r="228" spans="1:10" ht="12.75">
      <c r="A228" s="45">
        <v>2</v>
      </c>
      <c r="B228" s="153" t="s">
        <v>486</v>
      </c>
      <c r="C228" s="153"/>
      <c r="D228" s="153"/>
      <c r="E228" s="153"/>
      <c r="F228" s="153"/>
      <c r="G228" s="153"/>
      <c r="H228" s="46"/>
      <c r="I228" s="46"/>
      <c r="J228" s="46">
        <f t="shared" ref="J228:J229" si="21">H228+I228</f>
        <v>0</v>
      </c>
    </row>
    <row r="229" spans="1:10" ht="12.75">
      <c r="A229" s="45">
        <v>3</v>
      </c>
      <c r="B229" s="153" t="s">
        <v>486</v>
      </c>
      <c r="C229" s="153"/>
      <c r="D229" s="153"/>
      <c r="E229" s="153"/>
      <c r="F229" s="153"/>
      <c r="G229" s="153"/>
      <c r="H229" s="46"/>
      <c r="I229" s="46"/>
      <c r="J229" s="46">
        <f t="shared" si="21"/>
        <v>0</v>
      </c>
    </row>
    <row r="230" spans="1:10" ht="12.75">
      <c r="A230" s="154" t="s">
        <v>7</v>
      </c>
      <c r="B230" s="154"/>
      <c r="C230" s="154"/>
      <c r="D230" s="154"/>
      <c r="E230" s="154"/>
      <c r="F230" s="154"/>
      <c r="G230" s="154"/>
      <c r="H230" s="30">
        <f>SUM(H227:H229)</f>
        <v>0</v>
      </c>
      <c r="I230" s="30">
        <f>SUM(I227:I229)</f>
        <v>0</v>
      </c>
      <c r="J230" s="30">
        <f>SUM(J227:J229)</f>
        <v>0</v>
      </c>
    </row>
    <row r="231" spans="1:10">
      <c r="B231" s="16"/>
      <c r="C231" s="16"/>
      <c r="D231" s="16"/>
      <c r="E231" s="16"/>
      <c r="F231" s="16"/>
      <c r="G231" s="16"/>
      <c r="H231" s="16"/>
      <c r="I231" s="16"/>
      <c r="J231" s="16"/>
    </row>
    <row r="233" spans="1:10" ht="15.75">
      <c r="A233" s="159" t="s">
        <v>615</v>
      </c>
      <c r="B233" s="159"/>
      <c r="C233" s="159"/>
      <c r="D233" s="159"/>
      <c r="E233" s="159"/>
      <c r="F233" s="159"/>
      <c r="G233" s="159"/>
      <c r="H233" s="159"/>
      <c r="I233" s="159"/>
      <c r="J233" s="159"/>
    </row>
    <row r="234" spans="1:10" ht="12.75">
      <c r="A234" s="43"/>
      <c r="B234" s="43"/>
      <c r="C234" s="43"/>
      <c r="D234" s="43"/>
      <c r="E234" s="43"/>
    </row>
    <row r="235" spans="1:10" ht="25.5">
      <c r="A235" s="44" t="s">
        <v>0</v>
      </c>
      <c r="B235" s="129" t="s">
        <v>484</v>
      </c>
      <c r="C235" s="129"/>
      <c r="D235" s="129"/>
      <c r="E235" s="129"/>
      <c r="F235" s="129"/>
      <c r="G235" s="129"/>
      <c r="H235" s="44" t="s">
        <v>485</v>
      </c>
      <c r="I235" s="44" t="s">
        <v>4</v>
      </c>
      <c r="J235" s="44" t="s">
        <v>5</v>
      </c>
    </row>
    <row r="236" spans="1:10" ht="12.75">
      <c r="A236" s="45">
        <v>1</v>
      </c>
      <c r="B236" s="153" t="s">
        <v>486</v>
      </c>
      <c r="C236" s="153"/>
      <c r="D236" s="153"/>
      <c r="E236" s="153"/>
      <c r="F236" s="153"/>
      <c r="G236" s="153"/>
      <c r="H236" s="46"/>
      <c r="I236" s="46"/>
      <c r="J236" s="46">
        <f>H236+I236</f>
        <v>0</v>
      </c>
    </row>
    <row r="237" spans="1:10" ht="12.75">
      <c r="A237" s="45">
        <v>2</v>
      </c>
      <c r="B237" s="153" t="s">
        <v>486</v>
      </c>
      <c r="C237" s="153"/>
      <c r="D237" s="153"/>
      <c r="E237" s="153"/>
      <c r="F237" s="153"/>
      <c r="G237" s="153"/>
      <c r="H237" s="46"/>
      <c r="I237" s="46"/>
      <c r="J237" s="46">
        <f t="shared" ref="J237:J238" si="22">H237+I237</f>
        <v>0</v>
      </c>
    </row>
    <row r="238" spans="1:10" ht="12.75">
      <c r="A238" s="45">
        <v>3</v>
      </c>
      <c r="B238" s="153" t="s">
        <v>486</v>
      </c>
      <c r="C238" s="153"/>
      <c r="D238" s="153"/>
      <c r="E238" s="153"/>
      <c r="F238" s="153"/>
      <c r="G238" s="153"/>
      <c r="H238" s="46"/>
      <c r="I238" s="46"/>
      <c r="J238" s="46">
        <f t="shared" si="22"/>
        <v>0</v>
      </c>
    </row>
    <row r="239" spans="1:10" ht="12.75">
      <c r="A239" s="154" t="s">
        <v>7</v>
      </c>
      <c r="B239" s="154"/>
      <c r="C239" s="154"/>
      <c r="D239" s="154"/>
      <c r="E239" s="154"/>
      <c r="F239" s="154"/>
      <c r="G239" s="154"/>
      <c r="H239" s="30">
        <f>SUM(H236:H238)</f>
        <v>0</v>
      </c>
      <c r="I239" s="30">
        <f>SUM(I236:I238)</f>
        <v>0</v>
      </c>
      <c r="J239" s="30">
        <f>SUM(J236:J238)</f>
        <v>0</v>
      </c>
    </row>
    <row r="242" spans="1:10" ht="51" customHeight="1">
      <c r="A242" s="150" t="s">
        <v>130</v>
      </c>
      <c r="B242" s="151"/>
      <c r="C242" s="151"/>
      <c r="D242" s="151"/>
      <c r="E242" s="151"/>
      <c r="F242" s="151"/>
      <c r="G242" s="151"/>
      <c r="H242" s="152"/>
    </row>
    <row r="243" spans="1:10" ht="15" customHeight="1">
      <c r="A243" s="149" t="s">
        <v>0</v>
      </c>
      <c r="B243" s="69" t="s">
        <v>53</v>
      </c>
      <c r="C243" s="149" t="s">
        <v>55</v>
      </c>
      <c r="D243" s="149" t="s">
        <v>1</v>
      </c>
      <c r="E243" s="149" t="s">
        <v>2</v>
      </c>
      <c r="F243" s="149" t="s">
        <v>3</v>
      </c>
      <c r="G243" s="149" t="s">
        <v>4</v>
      </c>
      <c r="H243" s="149" t="s">
        <v>5</v>
      </c>
      <c r="I243" s="146" t="s">
        <v>555</v>
      </c>
      <c r="J243" s="147" t="s">
        <v>551</v>
      </c>
    </row>
    <row r="244" spans="1:10" ht="25.5">
      <c r="A244" s="149"/>
      <c r="B244" s="69" t="s">
        <v>6</v>
      </c>
      <c r="C244" s="149"/>
      <c r="D244" s="149"/>
      <c r="E244" s="149"/>
      <c r="F244" s="149"/>
      <c r="G244" s="149"/>
      <c r="H244" s="149"/>
      <c r="I244" s="146"/>
      <c r="J244" s="147"/>
    </row>
    <row r="245" spans="1:10" ht="15">
      <c r="A245" s="1"/>
      <c r="B245" s="1"/>
      <c r="C245" s="1"/>
      <c r="D245" s="1"/>
      <c r="E245" s="2"/>
      <c r="F245" s="7">
        <f>ROUND(D245*E245,2)</f>
        <v>0</v>
      </c>
      <c r="G245" s="8">
        <f>ROUND(F245*24%,2)</f>
        <v>0</v>
      </c>
      <c r="H245" s="8">
        <f>F245+G245</f>
        <v>0</v>
      </c>
      <c r="I245" s="61"/>
      <c r="J245" s="61"/>
    </row>
    <row r="246" spans="1:10" ht="15">
      <c r="A246" s="1"/>
      <c r="B246" s="1"/>
      <c r="C246" s="1"/>
      <c r="D246" s="1"/>
      <c r="E246" s="1"/>
      <c r="F246" s="7">
        <f>ROUND(D246*E246,2)</f>
        <v>0</v>
      </c>
      <c r="G246" s="8">
        <f>ROUND(F246*24%,2)</f>
        <v>0</v>
      </c>
      <c r="H246" s="8">
        <f>F246+G246</f>
        <v>0</v>
      </c>
      <c r="I246" s="61"/>
      <c r="J246" s="61"/>
    </row>
    <row r="247" spans="1:10" ht="15">
      <c r="A247" s="1"/>
      <c r="B247" s="1"/>
      <c r="C247" s="1"/>
      <c r="D247" s="1"/>
      <c r="E247" s="1"/>
      <c r="F247" s="7">
        <f>ROUND(D247*E247,2)</f>
        <v>0</v>
      </c>
      <c r="G247" s="8">
        <f>ROUND(F247*24%,2)</f>
        <v>0</v>
      </c>
      <c r="H247" s="8">
        <f>F247+G247</f>
        <v>0</v>
      </c>
      <c r="I247" s="61"/>
      <c r="J247" s="61"/>
    </row>
    <row r="248" spans="1:10" ht="12.75">
      <c r="A248" s="67"/>
      <c r="B248" s="67" t="s">
        <v>7</v>
      </c>
      <c r="C248" s="67"/>
      <c r="D248" s="67"/>
      <c r="E248" s="67"/>
      <c r="F248" s="68">
        <f>SUM(F245:F247)</f>
        <v>0</v>
      </c>
      <c r="G248" s="68">
        <f>SUM(G245:G247)</f>
        <v>0</v>
      </c>
      <c r="H248" s="68">
        <f>SUM(H245:H247)</f>
        <v>0</v>
      </c>
    </row>
    <row r="249" spans="1:10" ht="38.25" customHeight="1">
      <c r="A249" s="145" t="s">
        <v>61</v>
      </c>
      <c r="B249" s="145"/>
      <c r="C249" s="145"/>
      <c r="D249" s="145"/>
      <c r="E249" s="145"/>
      <c r="F249" s="145"/>
      <c r="G249" s="145"/>
      <c r="H249" s="145"/>
    </row>
    <row r="250" spans="1:10" ht="11.25" customHeight="1">
      <c r="A250" s="15"/>
      <c r="B250" s="15"/>
      <c r="D250" s="15"/>
    </row>
    <row r="251" spans="1:10">
      <c r="A251" s="15"/>
      <c r="B251" s="15"/>
      <c r="D251" s="15"/>
    </row>
    <row r="253" spans="1:10" ht="51" customHeight="1">
      <c r="A253" s="148" t="s">
        <v>607</v>
      </c>
      <c r="B253" s="148"/>
      <c r="C253" s="148"/>
      <c r="D253" s="148"/>
      <c r="E253" s="148"/>
      <c r="F253" s="148"/>
      <c r="G253" s="148"/>
      <c r="H253" s="148"/>
      <c r="I253"/>
    </row>
    <row r="254" spans="1:10" ht="31.5" customHeight="1">
      <c r="A254" s="149" t="s">
        <v>0</v>
      </c>
      <c r="B254" s="69" t="s">
        <v>53</v>
      </c>
      <c r="C254" s="149" t="s">
        <v>55</v>
      </c>
      <c r="D254" s="149" t="s">
        <v>1</v>
      </c>
      <c r="E254" s="149" t="s">
        <v>2</v>
      </c>
      <c r="F254" s="149" t="s">
        <v>3</v>
      </c>
      <c r="G254" s="149" t="s">
        <v>4</v>
      </c>
      <c r="H254" s="149" t="s">
        <v>5</v>
      </c>
    </row>
    <row r="255" spans="1:10" ht="31.5" customHeight="1">
      <c r="A255" s="149"/>
      <c r="B255" s="69" t="s">
        <v>6</v>
      </c>
      <c r="C255" s="149"/>
      <c r="D255" s="149"/>
      <c r="E255" s="149"/>
      <c r="F255" s="149"/>
      <c r="G255" s="149"/>
      <c r="H255" s="149"/>
      <c r="I255" s="63" t="s">
        <v>555</v>
      </c>
      <c r="J255" s="63" t="s">
        <v>551</v>
      </c>
    </row>
    <row r="256" spans="1:10" ht="15">
      <c r="A256" s="1"/>
      <c r="B256" s="1"/>
      <c r="C256" s="1"/>
      <c r="D256" s="1"/>
      <c r="E256" s="2"/>
      <c r="F256" s="7">
        <f>ROUND(D256*E256,2)</f>
        <v>0</v>
      </c>
      <c r="G256" s="8">
        <f>ROUND(F256*24%,2)</f>
        <v>0</v>
      </c>
      <c r="H256" s="8">
        <f>F256+G256</f>
        <v>0</v>
      </c>
      <c r="I256" s="61"/>
      <c r="J256" s="61"/>
    </row>
    <row r="257" spans="1:8" ht="12.75">
      <c r="A257" s="1"/>
      <c r="B257" s="1"/>
      <c r="C257" s="1"/>
      <c r="D257" s="1"/>
      <c r="E257" s="1"/>
      <c r="F257" s="7">
        <f>ROUND(D257*E257,2)</f>
        <v>0</v>
      </c>
      <c r="G257" s="8">
        <f>ROUND(F257*24%,2)</f>
        <v>0</v>
      </c>
      <c r="H257" s="8">
        <f>F257+G257</f>
        <v>0</v>
      </c>
    </row>
    <row r="258" spans="1:8" ht="12.75">
      <c r="A258" s="1"/>
      <c r="B258" s="1"/>
      <c r="C258" s="1"/>
      <c r="D258" s="1"/>
      <c r="E258" s="1"/>
      <c r="F258" s="7">
        <f>ROUND(D258*E258,2)</f>
        <v>0</v>
      </c>
      <c r="G258" s="8">
        <f>ROUND(F258*24%,2)</f>
        <v>0</v>
      </c>
      <c r="H258" s="8">
        <f>F258+G258</f>
        <v>0</v>
      </c>
    </row>
    <row r="259" spans="1:8" ht="12.75">
      <c r="A259" s="67"/>
      <c r="B259" s="67" t="s">
        <v>7</v>
      </c>
      <c r="C259" s="67"/>
      <c r="D259" s="67"/>
      <c r="E259" s="67"/>
      <c r="F259" s="68">
        <f>SUM(F256:F258)</f>
        <v>0</v>
      </c>
      <c r="G259" s="68">
        <f>SUM(G256:G258)</f>
        <v>0</v>
      </c>
      <c r="H259" s="68">
        <f>SUM(H256:H258)</f>
        <v>0</v>
      </c>
    </row>
  </sheetData>
  <mergeCells count="87">
    <mergeCell ref="A1:J1"/>
    <mergeCell ref="A3:J3"/>
    <mergeCell ref="A24:A56"/>
    <mergeCell ref="B24:B28"/>
    <mergeCell ref="B29:B41"/>
    <mergeCell ref="B42:B55"/>
    <mergeCell ref="B56:E56"/>
    <mergeCell ref="A6:A12"/>
    <mergeCell ref="B6:B11"/>
    <mergeCell ref="B12:E12"/>
    <mergeCell ref="A13:A23"/>
    <mergeCell ref="B13:B22"/>
    <mergeCell ref="B23:E23"/>
    <mergeCell ref="A57:A101"/>
    <mergeCell ref="B57:B70"/>
    <mergeCell ref="B71:B76"/>
    <mergeCell ref="B77:B84"/>
    <mergeCell ref="B85:B100"/>
    <mergeCell ref="B101:E101"/>
    <mergeCell ref="A144:A195"/>
    <mergeCell ref="B144:B149"/>
    <mergeCell ref="B150:B154"/>
    <mergeCell ref="B156:B158"/>
    <mergeCell ref="B159:B163"/>
    <mergeCell ref="B164:B170"/>
    <mergeCell ref="B171:B178"/>
    <mergeCell ref="B179:B188"/>
    <mergeCell ref="B189:B194"/>
    <mergeCell ref="B195:E195"/>
    <mergeCell ref="A102:A143"/>
    <mergeCell ref="B102:B131"/>
    <mergeCell ref="B132:B135"/>
    <mergeCell ref="B136:B142"/>
    <mergeCell ref="B143:E143"/>
    <mergeCell ref="A196:A203"/>
    <mergeCell ref="B196:B197"/>
    <mergeCell ref="B198:B199"/>
    <mergeCell ref="B200:B202"/>
    <mergeCell ref="B203:E203"/>
    <mergeCell ref="A220:J220"/>
    <mergeCell ref="A204:A207"/>
    <mergeCell ref="B204:B206"/>
    <mergeCell ref="B207:E207"/>
    <mergeCell ref="A209:G209"/>
    <mergeCell ref="A212:G212"/>
    <mergeCell ref="A213:G213"/>
    <mergeCell ref="A214:G214"/>
    <mergeCell ref="A215:G215"/>
    <mergeCell ref="A216:G216"/>
    <mergeCell ref="A217:G217"/>
    <mergeCell ref="A218:G218"/>
    <mergeCell ref="A210:G210"/>
    <mergeCell ref="A211:G211"/>
    <mergeCell ref="A221:J221"/>
    <mergeCell ref="A222:J222"/>
    <mergeCell ref="A224:J224"/>
    <mergeCell ref="A225:J225"/>
    <mergeCell ref="A233:J233"/>
    <mergeCell ref="A230:G230"/>
    <mergeCell ref="B236:G236"/>
    <mergeCell ref="B237:G237"/>
    <mergeCell ref="B238:G238"/>
    <mergeCell ref="A239:G239"/>
    <mergeCell ref="B226:G226"/>
    <mergeCell ref="B227:G227"/>
    <mergeCell ref="B228:G228"/>
    <mergeCell ref="B229:G229"/>
    <mergeCell ref="B235:G235"/>
    <mergeCell ref="A242:H242"/>
    <mergeCell ref="A243:A244"/>
    <mergeCell ref="C243:C244"/>
    <mergeCell ref="D243:D244"/>
    <mergeCell ref="E243:E244"/>
    <mergeCell ref="F243:F244"/>
    <mergeCell ref="G243:G244"/>
    <mergeCell ref="H243:H244"/>
    <mergeCell ref="A249:H249"/>
    <mergeCell ref="I243:I244"/>
    <mergeCell ref="J243:J244"/>
    <mergeCell ref="A253:H253"/>
    <mergeCell ref="A254:A255"/>
    <mergeCell ref="C254:C255"/>
    <mergeCell ref="D254:D255"/>
    <mergeCell ref="E254:E255"/>
    <mergeCell ref="F254:F255"/>
    <mergeCell ref="G254:G255"/>
    <mergeCell ref="H254:H255"/>
  </mergeCells>
  <printOptions horizontalCentered="1" verticalCentered="1"/>
  <pageMargins left="0.70866141732283472" right="0.70866141732283472" top="0.74803149606299213" bottom="0.74803149606299213" header="0.31496062992125984" footer="0.31496062992125984"/>
  <pageSetup paperSize="9" scale="82" fitToHeight="0" orientation="landscape" r:id="rId1"/>
  <headerFooter>
    <oddHeader>&amp;L&amp;"-,Πλάγια γραφή"&amp;8ΕΤΑΛ Α.Ε.&amp;C&amp;"-,Πλάγια γραφή"&amp;8ΑΝΑΛΥΤΙΚΟΣ ΠΡΟΥΠΟΛΟΓΙΣΜΟΣ ΠΡΑΞΗΣ&amp;R&amp;"-,Πλάγια γραφή"&amp;8&amp;P/&amp;N</oddHeader>
    <oddFooter>&amp;L&amp;"-,Πλάγια γραφή"&amp;8ΑΜΠ/ΝΠ/Κ-Κ&amp;C&amp;"-,Πλάγια γραφή"&amp;8&amp;A&amp;R&amp;"-,Πλάγια γραφή"&amp;8&amp;F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6</vt:i4>
      </vt:variant>
      <vt:variant>
        <vt:lpstr>Περιοχές με ονόματα</vt:lpstr>
      </vt:variant>
      <vt:variant>
        <vt:i4>8</vt:i4>
      </vt:variant>
    </vt:vector>
  </HeadingPairs>
  <TitlesOfParts>
    <vt:vector size="14" baseType="lpstr">
      <vt:lpstr>ΕΞΩΦΥΛΛΟ</vt:lpstr>
      <vt:lpstr>ΟΔΗΓΙΕΣ</vt:lpstr>
      <vt:lpstr>0.ΚΑΤΗΓΟΡΙΕΣ ΔΑΠΑΝΩΝ</vt:lpstr>
      <vt:lpstr>1. ΧΡΟΝΟΔΙΑΓΡΑΜΜΑ-ΚΑΤΑΝΟΜΗ</vt:lpstr>
      <vt:lpstr>2.ΓΕΝΙΚΗ ΚΑΤΗΓΟΡΙΑ</vt:lpstr>
      <vt:lpstr>3.ΚΑΤΑΣΚΕΥΑΣΤΙΚΑ</vt:lpstr>
      <vt:lpstr>diakrita</vt:lpstr>
      <vt:lpstr>diakrita_dapanon</vt:lpstr>
      <vt:lpstr>'1. ΧΡΟΝΟΔΙΑΓΡΑΜΜΑ-ΚΑΤΑΝΟΜΗ'!Print_Area</vt:lpstr>
      <vt:lpstr>'2.ΓΕΝΙΚΗ ΚΑΤΗΓΟΡΙΑ'!Print_Area</vt:lpstr>
      <vt:lpstr>'3.ΚΑΤΑΣΚΕΥΑΣΤΙΚΑ'!Print_Area</vt:lpstr>
      <vt:lpstr>ΕΞΩΦΥΛΛΟ!Print_Area</vt:lpstr>
      <vt:lpstr>ΟΔΗΓΙΕΣ!Print_Area</vt:lpstr>
      <vt:lpstr>'3.ΚΑΤΑΣΚΕΥΑΣΤΙΚΑ'!Print_Titles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Α.Μ.ΠΕΡΙΜΕΝΗΣ</dc:creator>
  <cp:lastModifiedBy>ETAL08</cp:lastModifiedBy>
  <cp:lastPrinted>2019-03-26T12:26:32Z</cp:lastPrinted>
  <dcterms:created xsi:type="dcterms:W3CDTF">2018-08-08T08:40:02Z</dcterms:created>
  <dcterms:modified xsi:type="dcterms:W3CDTF">2019-09-03T09:20:04Z</dcterms:modified>
</cp:coreProperties>
</file>